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095" yWindow="735" windowWidth="24120" windowHeight="11010"/>
  </bookViews>
  <sheets>
    <sheet name="Форма 2" sheetId="1" r:id="rId1"/>
  </sheets>
  <definedNames>
    <definedName name="_xlnm.Print_Area" localSheetId="0">'Форма 2'!$A$1:$AA$23</definedName>
  </definedNames>
  <calcPr calcId="125725"/>
</workbook>
</file>

<file path=xl/calcChain.xml><?xml version="1.0" encoding="utf-8"?>
<calcChain xmlns="http://schemas.openxmlformats.org/spreadsheetml/2006/main">
  <c r="U17" i="1"/>
  <c r="S23"/>
  <c r="S22"/>
  <c r="C18"/>
  <c r="C17" s="1"/>
  <c r="F18"/>
  <c r="F17" s="1"/>
  <c r="G18"/>
  <c r="G17" s="1"/>
  <c r="H18"/>
  <c r="H17" s="1"/>
  <c r="I18"/>
  <c r="I17" s="1"/>
  <c r="J18"/>
  <c r="J17" s="1"/>
  <c r="K18"/>
  <c r="K17" s="1"/>
  <c r="L18"/>
  <c r="L17" s="1"/>
  <c r="P18"/>
  <c r="P17" s="1"/>
  <c r="Q18"/>
  <c r="Q17" s="1"/>
  <c r="R18"/>
  <c r="R17" s="1"/>
  <c r="S18"/>
  <c r="T18"/>
  <c r="U18"/>
  <c r="V18"/>
  <c r="V17" s="1"/>
  <c r="W18"/>
  <c r="W17" s="1"/>
  <c r="Y18"/>
  <c r="Y17" s="1"/>
  <c r="Z18"/>
  <c r="Z17" s="1"/>
  <c r="AA18"/>
  <c r="AA17" s="1"/>
  <c r="E19"/>
  <c r="M19" s="1"/>
  <c r="M18" s="1"/>
  <c r="M17" s="1"/>
  <c r="N19"/>
  <c r="O19"/>
  <c r="F20"/>
  <c r="H20"/>
  <c r="I20"/>
  <c r="J20"/>
  <c r="K20"/>
  <c r="L20"/>
  <c r="P20"/>
  <c r="Q20"/>
  <c r="V20"/>
  <c r="W20"/>
  <c r="Y20"/>
  <c r="Z20"/>
  <c r="AA20"/>
  <c r="H22"/>
  <c r="I22"/>
  <c r="J22"/>
  <c r="K22"/>
  <c r="L22"/>
  <c r="P22"/>
  <c r="Q22"/>
  <c r="V22"/>
  <c r="W22"/>
  <c r="X17"/>
  <c r="Y22"/>
  <c r="Z22"/>
  <c r="AA22"/>
  <c r="O18"/>
  <c r="O17" s="1"/>
  <c r="D19"/>
  <c r="C20"/>
  <c r="E20"/>
  <c r="D18"/>
  <c r="D17" s="1"/>
  <c r="N18"/>
  <c r="N17" s="1"/>
  <c r="E18"/>
  <c r="E17" s="1"/>
</calcChain>
</file>

<file path=xl/sharedStrings.xml><?xml version="1.0" encoding="utf-8"?>
<sst xmlns="http://schemas.openxmlformats.org/spreadsheetml/2006/main" count="88" uniqueCount="44">
  <si>
    <t>Наименование муниципального образования</t>
  </si>
  <si>
    <t>Всего расселяемая площадь жилых помещений</t>
  </si>
  <si>
    <t xml:space="preserve">Всего стоимость мероприятий по переселению               </t>
  </si>
  <si>
    <t>Мероприятия по переселению, не связанные с приобретением жилых помещений</t>
  </si>
  <si>
    <t>Мероприятия по переселению, связанные с приобретением (строительством) жилых помещений</t>
  </si>
  <si>
    <t xml:space="preserve">выплата собственникам жилых помещений возмещения за изымаемые жилые помещения и предоставление субсидий </t>
  </si>
  <si>
    <t>договоры о развитии застроенной территории и комплексном развитии территории</t>
  </si>
  <si>
    <t>переселение в свободный жилищный фонд</t>
  </si>
  <si>
    <t>строительство домов</t>
  </si>
  <si>
    <t>приобретение жилых помещений у застройщиков</t>
  </si>
  <si>
    <t>приобретение жилых помещений у лиц, не являющихся застройщиками</t>
  </si>
  <si>
    <t>предоставление по договорам социального найма</t>
  </si>
  <si>
    <t>предоставление по договорам найма жилищного фонда социального использования</t>
  </si>
  <si>
    <t>предоставление по договорам найма жилого помещения маневренного фонда</t>
  </si>
  <si>
    <t>предоставление по договорам мены</t>
  </si>
  <si>
    <t>в строящихся домах</t>
  </si>
  <si>
    <t>в домах, введенных в эксплуатацию</t>
  </si>
  <si>
    <t>расселяемая площадь</t>
  </si>
  <si>
    <t>стоимость возмещения</t>
  </si>
  <si>
    <t>субсидия на приобретение (строительство) жилых помещений</t>
  </si>
  <si>
    <t>субсидия на возмещение части расходов на уплату процентов за пользование займом или кредитом</t>
  </si>
  <si>
    <t xml:space="preserve">субсидия на возмещение расходов по договорам о комплексном и устойчивом развитии территорий </t>
  </si>
  <si>
    <t>приобретаемая площадь</t>
  </si>
  <si>
    <t>стоимость</t>
  </si>
  <si>
    <t>площадь</t>
  </si>
  <si>
    <t>кв. м</t>
  </si>
  <si>
    <t>руб.</t>
  </si>
  <si>
    <t>Всего по этапу 2019 года</t>
  </si>
  <si>
    <t>Всего по этапу 2021 года</t>
  </si>
  <si>
    <t>№</t>
  </si>
  <si>
    <t>в том числе:</t>
  </si>
  <si>
    <t>всего</t>
  </si>
  <si>
    <t>дальнейшее использование приобретенных 
(построенных) жилых помещений</t>
  </si>
  <si>
    <t>План</t>
  </si>
  <si>
    <t>реализации мероприятий по переселению граждан из аварийного жилищного фонда, признанного таковым до 1 января 2017 года, по способам переселения</t>
  </si>
  <si>
    <t>1.</t>
  </si>
  <si>
    <t xml:space="preserve">Город Ливны </t>
  </si>
  <si>
    <t>Всего по программе переселения, в рамках которой предусмотрено финансирование за счет средств Фонда, в т. ч.:</t>
  </si>
  <si>
    <t>к постановлению администрации города Ливны</t>
  </si>
  <si>
    <t>«Приложение 2 к муниципальной программе « Переселение граждан,проживающих,</t>
  </si>
  <si>
    <t>на территории города Ливны, из аварийного жилищного фонда»  на 2019-2025 годы</t>
  </si>
  <si>
    <t>,</t>
  </si>
  <si>
    <t>Приложение 2</t>
  </si>
  <si>
    <t>Всего по этапу 2023 года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</si>
</sst>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</font>
    <font>
      <sz val="10"/>
      <color indexed="8"/>
      <name val="Arial Cyr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sz val="43"/>
      <color indexed="8"/>
      <name val="Times New Roman"/>
      <family val="1"/>
      <charset val="204"/>
    </font>
    <font>
      <sz val="8"/>
      <name val="Calibri"/>
    </font>
    <font>
      <sz val="18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color indexed="8"/>
      <name val="Calibri"/>
      <family val="2"/>
      <charset val="204"/>
    </font>
    <font>
      <sz val="14"/>
      <color rgb="FF000000"/>
      <name val="Times New Roman"/>
      <family val="1"/>
      <charset val="204"/>
    </font>
    <font>
      <u/>
      <sz val="24"/>
      <color indexed="8"/>
      <name val="Times New Roman"/>
      <family val="1"/>
      <charset val="204"/>
    </font>
    <font>
      <u/>
      <sz val="24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1" fillId="0" borderId="0" xfId="0" applyFont="1" applyFill="1"/>
    <xf numFmtId="4" fontId="3" fillId="3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 readingOrder="2"/>
    </xf>
    <xf numFmtId="0" fontId="8" fillId="0" borderId="0" xfId="0" applyFont="1" applyFill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4"/>
  <sheetViews>
    <sheetView tabSelected="1" view="pageBreakPreview" topLeftCell="A10" zoomScale="60" zoomScaleNormal="70" workbookViewId="0">
      <selection activeCell="R39" sqref="R39"/>
    </sheetView>
  </sheetViews>
  <sheetFormatPr defaultRowHeight="15.75"/>
  <cols>
    <col min="1" max="1" width="6.140625" style="2" customWidth="1"/>
    <col min="2" max="2" width="37.140625" style="2" customWidth="1"/>
    <col min="3" max="3" width="16.140625" style="2" customWidth="1"/>
    <col min="4" max="4" width="22.5703125" style="2" customWidth="1"/>
    <col min="5" max="5" width="14.7109375" style="2" customWidth="1"/>
    <col min="6" max="6" width="14.140625" style="2" customWidth="1"/>
    <col min="7" max="7" width="22.28515625" style="2" customWidth="1"/>
    <col min="8" max="8" width="14" style="2" customWidth="1"/>
    <col min="9" max="9" width="16.140625" style="2" customWidth="1"/>
    <col min="10" max="10" width="11.42578125" style="2" customWidth="1"/>
    <col min="11" max="11" width="16.42578125" style="2" customWidth="1"/>
    <col min="12" max="12" width="18.28515625" style="2" customWidth="1"/>
    <col min="13" max="13" width="13.85546875" style="2" customWidth="1"/>
    <col min="14" max="14" width="19.85546875" style="2" customWidth="1"/>
    <col min="15" max="15" width="22.5703125" style="2" customWidth="1"/>
    <col min="16" max="16" width="11.7109375" style="2" customWidth="1"/>
    <col min="17" max="17" width="9.42578125" style="2" customWidth="1"/>
    <col min="18" max="18" width="17.140625" style="2" customWidth="1"/>
    <col min="19" max="19" width="22.5703125" style="2" customWidth="1"/>
    <col min="20" max="20" width="17.5703125" style="2" customWidth="1"/>
    <col min="21" max="21" width="19.7109375" style="2" customWidth="1"/>
    <col min="22" max="22" width="11.5703125" style="2" customWidth="1"/>
    <col min="23" max="23" width="17.7109375" style="2" customWidth="1"/>
    <col min="24" max="24" width="12.85546875" style="2" customWidth="1"/>
    <col min="25" max="25" width="18.5703125" style="2" customWidth="1"/>
    <col min="26" max="26" width="17.28515625" style="2" customWidth="1"/>
    <col min="27" max="27" width="10.7109375" style="2" customWidth="1"/>
    <col min="28" max="28" width="9.140625" style="1"/>
  </cols>
  <sheetData>
    <row r="1" spans="1:33" ht="31.5" customHeight="1"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33" ht="202.5" customHeight="1"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:33" ht="51.75" customHeight="1">
      <c r="Q3" s="3"/>
      <c r="R3" s="34" t="s">
        <v>42</v>
      </c>
      <c r="S3" s="35"/>
      <c r="T3" s="35"/>
      <c r="U3" s="35"/>
      <c r="V3" s="35"/>
      <c r="W3" s="35"/>
      <c r="X3" s="35"/>
      <c r="Y3" s="35"/>
      <c r="Z3" s="35"/>
      <c r="AA3" s="35"/>
    </row>
    <row r="4" spans="1:33" ht="50.25" customHeight="1">
      <c r="Q4" s="3"/>
      <c r="R4" s="34" t="s">
        <v>38</v>
      </c>
      <c r="S4" s="34"/>
      <c r="T4" s="34"/>
      <c r="U4" s="34"/>
      <c r="V4" s="34"/>
      <c r="W4" s="34"/>
      <c r="X4" s="34"/>
      <c r="Y4" s="34"/>
      <c r="Z4" s="34"/>
      <c r="AA4" s="34"/>
    </row>
    <row r="5" spans="1:33" ht="52.5" customHeight="1">
      <c r="Q5" s="3"/>
      <c r="R5" s="34" t="s">
        <v>39</v>
      </c>
      <c r="S5" s="34"/>
      <c r="T5" s="34"/>
      <c r="U5" s="34"/>
      <c r="V5" s="34"/>
      <c r="W5" s="34"/>
      <c r="X5" s="34"/>
      <c r="Y5" s="34"/>
      <c r="Z5" s="34"/>
      <c r="AA5" s="34"/>
    </row>
    <row r="6" spans="1:33" ht="49.5" customHeight="1">
      <c r="Q6" s="4"/>
      <c r="R6" s="34" t="s">
        <v>40</v>
      </c>
      <c r="S6" s="34"/>
      <c r="T6" s="34"/>
      <c r="U6" s="34"/>
      <c r="V6" s="34"/>
      <c r="W6" s="34"/>
      <c r="X6" s="34"/>
      <c r="Y6" s="34"/>
      <c r="Z6" s="34"/>
      <c r="AA6" s="34"/>
    </row>
    <row r="7" spans="1:33" ht="49.5" customHeight="1">
      <c r="Q7" s="4"/>
      <c r="R7" s="20"/>
      <c r="S7" s="20"/>
      <c r="T7" s="20"/>
      <c r="U7" s="21"/>
      <c r="V7" s="21"/>
      <c r="W7" s="20"/>
      <c r="X7" s="40"/>
      <c r="Y7" s="41"/>
      <c r="Z7" s="41"/>
      <c r="AA7" s="41"/>
      <c r="AB7" s="41"/>
      <c r="AC7" s="41"/>
      <c r="AD7" s="41"/>
      <c r="AE7" s="41"/>
      <c r="AF7" s="41"/>
      <c r="AG7" s="41"/>
    </row>
    <row r="8" spans="1:33" ht="76.5" customHeight="1">
      <c r="A8" s="32" t="s">
        <v>33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33" ht="133.5" customHeight="1">
      <c r="A9" s="33" t="s">
        <v>34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33" ht="29.25" customHeight="1">
      <c r="A10" s="39" t="s">
        <v>29</v>
      </c>
      <c r="B10" s="28" t="s">
        <v>0</v>
      </c>
      <c r="C10" s="24" t="s">
        <v>1</v>
      </c>
      <c r="D10" s="29" t="s">
        <v>2</v>
      </c>
      <c r="E10" s="28" t="s">
        <v>3</v>
      </c>
      <c r="F10" s="28"/>
      <c r="G10" s="28"/>
      <c r="H10" s="28"/>
      <c r="I10" s="28"/>
      <c r="J10" s="28"/>
      <c r="K10" s="28"/>
      <c r="L10" s="28"/>
      <c r="M10" s="28" t="s">
        <v>4</v>
      </c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</row>
    <row r="11" spans="1:33" ht="36.75" customHeight="1">
      <c r="A11" s="28"/>
      <c r="B11" s="28"/>
      <c r="C11" s="24"/>
      <c r="D11" s="29"/>
      <c r="E11" s="39" t="s">
        <v>31</v>
      </c>
      <c r="F11" s="26" t="s">
        <v>30</v>
      </c>
      <c r="G11" s="27"/>
      <c r="H11" s="27"/>
      <c r="I11" s="27"/>
      <c r="J11" s="27"/>
      <c r="K11" s="27"/>
      <c r="L11" s="27"/>
      <c r="M11" s="39" t="s">
        <v>31</v>
      </c>
      <c r="N11" s="28"/>
      <c r="O11" s="28"/>
      <c r="P11" s="26" t="s">
        <v>30</v>
      </c>
      <c r="Q11" s="27"/>
      <c r="R11" s="27"/>
      <c r="S11" s="27"/>
      <c r="T11" s="27"/>
      <c r="U11" s="27"/>
      <c r="V11" s="27"/>
      <c r="W11" s="27"/>
      <c r="X11" s="30" t="s">
        <v>32</v>
      </c>
      <c r="Y11" s="31"/>
      <c r="Z11" s="31"/>
      <c r="AA11" s="31"/>
    </row>
    <row r="12" spans="1:33" ht="39.75" customHeight="1">
      <c r="A12" s="28"/>
      <c r="B12" s="28"/>
      <c r="C12" s="24"/>
      <c r="D12" s="29"/>
      <c r="E12" s="28"/>
      <c r="F12" s="28" t="s">
        <v>5</v>
      </c>
      <c r="G12" s="28"/>
      <c r="H12" s="28"/>
      <c r="I12" s="28"/>
      <c r="J12" s="28" t="s">
        <v>6</v>
      </c>
      <c r="K12" s="28"/>
      <c r="L12" s="28" t="s">
        <v>7</v>
      </c>
      <c r="M12" s="28"/>
      <c r="N12" s="28"/>
      <c r="O12" s="28"/>
      <c r="P12" s="28" t="s">
        <v>8</v>
      </c>
      <c r="Q12" s="28"/>
      <c r="R12" s="28" t="s">
        <v>9</v>
      </c>
      <c r="S12" s="28"/>
      <c r="T12" s="28"/>
      <c r="U12" s="28"/>
      <c r="V12" s="28" t="s">
        <v>10</v>
      </c>
      <c r="W12" s="28"/>
      <c r="X12" s="29" t="s">
        <v>11</v>
      </c>
      <c r="Y12" s="29" t="s">
        <v>12</v>
      </c>
      <c r="Z12" s="29" t="s">
        <v>13</v>
      </c>
      <c r="AA12" s="29" t="s">
        <v>14</v>
      </c>
    </row>
    <row r="13" spans="1:33" ht="34.5" customHeight="1">
      <c r="A13" s="28"/>
      <c r="B13" s="28"/>
      <c r="C13" s="24"/>
      <c r="D13" s="29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 t="s">
        <v>15</v>
      </c>
      <c r="S13" s="28"/>
      <c r="T13" s="28" t="s">
        <v>16</v>
      </c>
      <c r="U13" s="28"/>
      <c r="V13" s="28"/>
      <c r="W13" s="28"/>
      <c r="X13" s="29"/>
      <c r="Y13" s="29"/>
      <c r="Z13" s="29"/>
      <c r="AA13" s="29"/>
    </row>
    <row r="14" spans="1:33" ht="81" customHeight="1">
      <c r="A14" s="28"/>
      <c r="B14" s="28"/>
      <c r="C14" s="24"/>
      <c r="D14" s="29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  <c r="Y14" s="29"/>
      <c r="Z14" s="29"/>
      <c r="AA14" s="29"/>
    </row>
    <row r="15" spans="1:33" ht="201" customHeight="1">
      <c r="A15" s="28"/>
      <c r="B15" s="28"/>
      <c r="C15" s="24"/>
      <c r="D15" s="29"/>
      <c r="E15" s="5" t="s">
        <v>17</v>
      </c>
      <c r="F15" s="5" t="s">
        <v>17</v>
      </c>
      <c r="G15" s="5" t="s">
        <v>18</v>
      </c>
      <c r="H15" s="6" t="s">
        <v>19</v>
      </c>
      <c r="I15" s="6" t="s">
        <v>20</v>
      </c>
      <c r="J15" s="5" t="s">
        <v>17</v>
      </c>
      <c r="K15" s="6" t="s">
        <v>21</v>
      </c>
      <c r="L15" s="5" t="s">
        <v>17</v>
      </c>
      <c r="M15" s="5" t="s">
        <v>17</v>
      </c>
      <c r="N15" s="5" t="s">
        <v>22</v>
      </c>
      <c r="O15" s="5" t="s">
        <v>23</v>
      </c>
      <c r="P15" s="5" t="s">
        <v>22</v>
      </c>
      <c r="Q15" s="5" t="s">
        <v>23</v>
      </c>
      <c r="R15" s="5" t="s">
        <v>22</v>
      </c>
      <c r="S15" s="5" t="s">
        <v>23</v>
      </c>
      <c r="T15" s="5" t="s">
        <v>22</v>
      </c>
      <c r="U15" s="5" t="s">
        <v>23</v>
      </c>
      <c r="V15" s="5" t="s">
        <v>22</v>
      </c>
      <c r="W15" s="5" t="s">
        <v>23</v>
      </c>
      <c r="X15" s="6" t="s">
        <v>24</v>
      </c>
      <c r="Y15" s="6" t="s">
        <v>24</v>
      </c>
      <c r="Z15" s="6" t="s">
        <v>24</v>
      </c>
      <c r="AA15" s="6" t="s">
        <v>24</v>
      </c>
    </row>
    <row r="16" spans="1:33" ht="20.25" customHeight="1">
      <c r="A16" s="28"/>
      <c r="B16" s="28"/>
      <c r="C16" s="7" t="s">
        <v>25</v>
      </c>
      <c r="D16" s="8" t="s">
        <v>26</v>
      </c>
      <c r="E16" s="7" t="s">
        <v>25</v>
      </c>
      <c r="F16" s="7" t="s">
        <v>25</v>
      </c>
      <c r="G16" s="7" t="s">
        <v>26</v>
      </c>
      <c r="H16" s="8" t="s">
        <v>26</v>
      </c>
      <c r="I16" s="8" t="s">
        <v>26</v>
      </c>
      <c r="J16" s="9" t="s">
        <v>25</v>
      </c>
      <c r="K16" s="8" t="s">
        <v>26</v>
      </c>
      <c r="L16" s="9" t="s">
        <v>25</v>
      </c>
      <c r="M16" s="9" t="s">
        <v>25</v>
      </c>
      <c r="N16" s="9" t="s">
        <v>25</v>
      </c>
      <c r="O16" s="7" t="s">
        <v>26</v>
      </c>
      <c r="P16" s="10" t="s">
        <v>25</v>
      </c>
      <c r="Q16" s="10" t="s">
        <v>26</v>
      </c>
      <c r="R16" s="10" t="s">
        <v>25</v>
      </c>
      <c r="S16" s="10" t="s">
        <v>26</v>
      </c>
      <c r="T16" s="7" t="s">
        <v>25</v>
      </c>
      <c r="U16" s="7" t="s">
        <v>26</v>
      </c>
      <c r="V16" s="7" t="s">
        <v>25</v>
      </c>
      <c r="W16" s="7" t="s">
        <v>26</v>
      </c>
      <c r="X16" s="8" t="s">
        <v>25</v>
      </c>
      <c r="Y16" s="8" t="s">
        <v>25</v>
      </c>
      <c r="Z16" s="8" t="s">
        <v>25</v>
      </c>
      <c r="AA16" s="8" t="s">
        <v>25</v>
      </c>
    </row>
    <row r="17" spans="1:27" ht="106.5" customHeight="1">
      <c r="A17" s="38" t="s">
        <v>37</v>
      </c>
      <c r="B17" s="38"/>
      <c r="C17" s="11">
        <f>C18+C20+C22</f>
        <v>495.9</v>
      </c>
      <c r="D17" s="11">
        <f t="shared" ref="D17:AA17" si="0">D18+D20+D22</f>
        <v>29412089.129999999</v>
      </c>
      <c r="E17" s="11">
        <f t="shared" si="0"/>
        <v>222.6</v>
      </c>
      <c r="F17" s="11">
        <f t="shared" si="0"/>
        <v>222.6</v>
      </c>
      <c r="G17" s="11">
        <f t="shared" si="0"/>
        <v>10926320.359999999</v>
      </c>
      <c r="H17" s="11">
        <f t="shared" si="0"/>
        <v>0</v>
      </c>
      <c r="I17" s="11">
        <f t="shared" si="0"/>
        <v>0</v>
      </c>
      <c r="J17" s="11">
        <f t="shared" si="0"/>
        <v>0</v>
      </c>
      <c r="K17" s="11">
        <f t="shared" si="0"/>
        <v>0</v>
      </c>
      <c r="L17" s="11">
        <f t="shared" si="0"/>
        <v>0</v>
      </c>
      <c r="M17" s="11">
        <f t="shared" si="0"/>
        <v>320.60000000000002</v>
      </c>
      <c r="N17" s="11">
        <f t="shared" si="0"/>
        <v>322.2</v>
      </c>
      <c r="O17" s="11">
        <f t="shared" si="0"/>
        <v>18485768.77</v>
      </c>
      <c r="P17" s="11">
        <f t="shared" si="0"/>
        <v>0</v>
      </c>
      <c r="Q17" s="11">
        <f t="shared" si="0"/>
        <v>0</v>
      </c>
      <c r="R17" s="11">
        <f t="shared" si="0"/>
        <v>0</v>
      </c>
      <c r="S17" s="11">
        <v>0</v>
      </c>
      <c r="T17" s="11">
        <v>322.2</v>
      </c>
      <c r="U17" s="11">
        <f>U18+U20+U22</f>
        <v>18485768.77</v>
      </c>
      <c r="V17" s="11">
        <f t="shared" si="0"/>
        <v>0</v>
      </c>
      <c r="W17" s="11">
        <f t="shared" si="0"/>
        <v>0</v>
      </c>
      <c r="X17" s="11">
        <f t="shared" si="0"/>
        <v>288.8</v>
      </c>
      <c r="Y17" s="11">
        <f t="shared" si="0"/>
        <v>0</v>
      </c>
      <c r="Z17" s="11">
        <f t="shared" si="0"/>
        <v>0</v>
      </c>
      <c r="AA17" s="11">
        <f t="shared" si="0"/>
        <v>0</v>
      </c>
    </row>
    <row r="18" spans="1:27" ht="26.25" customHeight="1">
      <c r="A18" s="36" t="s">
        <v>27</v>
      </c>
      <c r="B18" s="37"/>
      <c r="C18" s="12">
        <f t="shared" ref="C18:AA18" si="1">SUM(C19:C19)</f>
        <v>62.4</v>
      </c>
      <c r="D18" s="12">
        <f t="shared" si="1"/>
        <v>2219990.54</v>
      </c>
      <c r="E18" s="12">
        <f t="shared" si="1"/>
        <v>30.6</v>
      </c>
      <c r="F18" s="12">
        <f t="shared" si="1"/>
        <v>30.6</v>
      </c>
      <c r="G18" s="12">
        <f t="shared" si="1"/>
        <v>941546.96</v>
      </c>
      <c r="H18" s="13">
        <f t="shared" si="1"/>
        <v>0</v>
      </c>
      <c r="I18" s="13">
        <f t="shared" si="1"/>
        <v>0</v>
      </c>
      <c r="J18" s="12">
        <f t="shared" si="1"/>
        <v>0</v>
      </c>
      <c r="K18" s="13">
        <f t="shared" si="1"/>
        <v>0</v>
      </c>
      <c r="L18" s="12">
        <f t="shared" si="1"/>
        <v>0</v>
      </c>
      <c r="M18" s="11">
        <f t="shared" si="1"/>
        <v>31.799999999999997</v>
      </c>
      <c r="N18" s="11">
        <f t="shared" si="1"/>
        <v>33.4</v>
      </c>
      <c r="O18" s="11">
        <f t="shared" si="1"/>
        <v>1278443.58</v>
      </c>
      <c r="P18" s="11">
        <f t="shared" si="1"/>
        <v>0</v>
      </c>
      <c r="Q18" s="12">
        <f t="shared" si="1"/>
        <v>0</v>
      </c>
      <c r="R18" s="12">
        <f t="shared" si="1"/>
        <v>0</v>
      </c>
      <c r="S18" s="12">
        <f t="shared" si="1"/>
        <v>0</v>
      </c>
      <c r="T18" s="12">
        <f t="shared" si="1"/>
        <v>33.4</v>
      </c>
      <c r="U18" s="11">
        <f t="shared" si="1"/>
        <v>1278443.58</v>
      </c>
      <c r="V18" s="11">
        <f t="shared" si="1"/>
        <v>0</v>
      </c>
      <c r="W18" s="12">
        <f t="shared" si="1"/>
        <v>0</v>
      </c>
      <c r="X18" s="13">
        <v>0</v>
      </c>
      <c r="Y18" s="13">
        <f t="shared" si="1"/>
        <v>0</v>
      </c>
      <c r="Z18" s="16">
        <f t="shared" si="1"/>
        <v>0</v>
      </c>
      <c r="AA18" s="16">
        <f t="shared" si="1"/>
        <v>0</v>
      </c>
    </row>
    <row r="19" spans="1:27" ht="26.25" customHeight="1">
      <c r="A19" s="14" t="s">
        <v>35</v>
      </c>
      <c r="B19" s="15" t="s">
        <v>36</v>
      </c>
      <c r="C19" s="12">
        <v>62.4</v>
      </c>
      <c r="D19" s="12">
        <f>G19+H19+I19+K19+O19</f>
        <v>2219990.54</v>
      </c>
      <c r="E19" s="12">
        <f>F19+J19+L19</f>
        <v>30.6</v>
      </c>
      <c r="F19" s="12">
        <v>30.6</v>
      </c>
      <c r="G19" s="12">
        <v>941546.96</v>
      </c>
      <c r="H19" s="13">
        <v>0</v>
      </c>
      <c r="I19" s="13">
        <v>0</v>
      </c>
      <c r="J19" s="12">
        <v>0</v>
      </c>
      <c r="K19" s="13">
        <v>0</v>
      </c>
      <c r="L19" s="12">
        <v>0</v>
      </c>
      <c r="M19" s="12">
        <f>C19-E19</f>
        <v>31.799999999999997</v>
      </c>
      <c r="N19" s="12">
        <f>P19+R19+T19+V19</f>
        <v>33.4</v>
      </c>
      <c r="O19" s="12">
        <f>Q19+S19+U19+W19</f>
        <v>1278443.58</v>
      </c>
      <c r="P19" s="12">
        <v>0</v>
      </c>
      <c r="Q19" s="12">
        <v>0</v>
      </c>
      <c r="R19" s="12">
        <v>0</v>
      </c>
      <c r="S19" s="12">
        <v>0</v>
      </c>
      <c r="T19" s="12">
        <v>33.4</v>
      </c>
      <c r="U19" s="12">
        <v>1278443.58</v>
      </c>
      <c r="V19" s="12">
        <v>0</v>
      </c>
      <c r="W19" s="12">
        <v>0</v>
      </c>
      <c r="X19" s="22">
        <v>0</v>
      </c>
      <c r="Y19" s="13">
        <v>0</v>
      </c>
      <c r="Z19" s="13">
        <v>0</v>
      </c>
      <c r="AA19" s="13">
        <v>0</v>
      </c>
    </row>
    <row r="20" spans="1:27" ht="22.5" customHeight="1">
      <c r="A20" s="36" t="s">
        <v>28</v>
      </c>
      <c r="B20" s="37"/>
      <c r="C20" s="12">
        <f t="shared" ref="C20:AA20" si="2">SUM(C21:C21)</f>
        <v>229.8</v>
      </c>
      <c r="D20" s="12">
        <v>9998640</v>
      </c>
      <c r="E20" s="12">
        <f t="shared" si="2"/>
        <v>113.1</v>
      </c>
      <c r="F20" s="12">
        <f t="shared" si="2"/>
        <v>113.1</v>
      </c>
      <c r="G20" s="12">
        <v>3325140</v>
      </c>
      <c r="H20" s="13">
        <f t="shared" si="2"/>
        <v>0</v>
      </c>
      <c r="I20" s="13">
        <f t="shared" si="2"/>
        <v>0</v>
      </c>
      <c r="J20" s="12">
        <f t="shared" si="2"/>
        <v>0</v>
      </c>
      <c r="K20" s="13">
        <f t="shared" si="2"/>
        <v>0</v>
      </c>
      <c r="L20" s="12">
        <f t="shared" si="2"/>
        <v>0</v>
      </c>
      <c r="M20" s="11">
        <v>164</v>
      </c>
      <c r="N20" s="11">
        <v>164</v>
      </c>
      <c r="O20" s="11">
        <v>6673500</v>
      </c>
      <c r="P20" s="11">
        <f t="shared" si="2"/>
        <v>0</v>
      </c>
      <c r="Q20" s="12">
        <f t="shared" si="2"/>
        <v>0</v>
      </c>
      <c r="R20" s="12">
        <v>0</v>
      </c>
      <c r="S20" s="11">
        <v>0</v>
      </c>
      <c r="T20" s="12">
        <v>164</v>
      </c>
      <c r="U20" s="11">
        <v>6673500</v>
      </c>
      <c r="V20" s="11">
        <f t="shared" si="2"/>
        <v>0</v>
      </c>
      <c r="W20" s="12">
        <f t="shared" si="2"/>
        <v>0</v>
      </c>
      <c r="X20" s="12">
        <v>164</v>
      </c>
      <c r="Y20" s="13">
        <f t="shared" si="2"/>
        <v>0</v>
      </c>
      <c r="Z20" s="16">
        <f t="shared" si="2"/>
        <v>0</v>
      </c>
      <c r="AA20" s="16">
        <f t="shared" si="2"/>
        <v>0</v>
      </c>
    </row>
    <row r="21" spans="1:27" ht="26.25" customHeight="1">
      <c r="A21" s="14" t="s">
        <v>35</v>
      </c>
      <c r="B21" s="15" t="s">
        <v>36</v>
      </c>
      <c r="C21" s="12">
        <v>229.8</v>
      </c>
      <c r="D21" s="12">
        <v>9998640</v>
      </c>
      <c r="E21" s="12">
        <v>113.1</v>
      </c>
      <c r="F21" s="12">
        <v>113.1</v>
      </c>
      <c r="G21" s="22">
        <v>3325140</v>
      </c>
      <c r="H21" s="13">
        <v>0</v>
      </c>
      <c r="I21" s="13">
        <v>0</v>
      </c>
      <c r="J21" s="22">
        <v>0</v>
      </c>
      <c r="K21" s="23">
        <v>0</v>
      </c>
      <c r="L21" s="12">
        <v>0</v>
      </c>
      <c r="M21" s="22">
        <v>164</v>
      </c>
      <c r="N21" s="22">
        <v>164</v>
      </c>
      <c r="O21" s="22">
        <v>6673500</v>
      </c>
      <c r="P21" s="12">
        <v>0</v>
      </c>
      <c r="Q21" s="12">
        <v>0</v>
      </c>
      <c r="R21" s="12">
        <v>0</v>
      </c>
      <c r="S21" s="11">
        <v>0</v>
      </c>
      <c r="T21" s="12">
        <v>164</v>
      </c>
      <c r="U21" s="11">
        <v>6673500</v>
      </c>
      <c r="V21" s="12">
        <v>0</v>
      </c>
      <c r="W21" s="12">
        <v>0</v>
      </c>
      <c r="X21" s="12">
        <v>164</v>
      </c>
      <c r="Y21" s="13">
        <v>0</v>
      </c>
      <c r="Z21" s="13">
        <v>0</v>
      </c>
      <c r="AA21" s="13">
        <v>0</v>
      </c>
    </row>
    <row r="22" spans="1:27" ht="24" customHeight="1">
      <c r="A22" s="36" t="s">
        <v>43</v>
      </c>
      <c r="B22" s="37"/>
      <c r="C22" s="12">
        <v>203.7</v>
      </c>
      <c r="D22" s="18">
        <v>17193458.59</v>
      </c>
      <c r="E22" s="12">
        <v>78.900000000000006</v>
      </c>
      <c r="F22" s="12">
        <v>78.900000000000006</v>
      </c>
      <c r="G22" s="18">
        <v>6659633.4000000004</v>
      </c>
      <c r="H22" s="13">
        <f t="shared" ref="H22:AA23" si="3">SUM(H23:H23)</f>
        <v>0</v>
      </c>
      <c r="I22" s="13">
        <f t="shared" si="3"/>
        <v>0</v>
      </c>
      <c r="J22" s="12">
        <f t="shared" si="3"/>
        <v>0</v>
      </c>
      <c r="K22" s="13">
        <f t="shared" si="3"/>
        <v>0</v>
      </c>
      <c r="L22" s="12">
        <f t="shared" si="3"/>
        <v>0</v>
      </c>
      <c r="M22" s="11">
        <v>124.8</v>
      </c>
      <c r="N22" s="11">
        <v>124.8</v>
      </c>
      <c r="O22" s="19">
        <v>10533825.189999999</v>
      </c>
      <c r="P22" s="11">
        <f t="shared" si="3"/>
        <v>0</v>
      </c>
      <c r="Q22" s="12">
        <f t="shared" si="3"/>
        <v>0</v>
      </c>
      <c r="R22" s="12">
        <v>0</v>
      </c>
      <c r="S22" s="11">
        <f t="shared" si="3"/>
        <v>0</v>
      </c>
      <c r="T22" s="12">
        <v>124.8</v>
      </c>
      <c r="U22" s="19">
        <v>10533825.189999999</v>
      </c>
      <c r="V22" s="11">
        <f t="shared" si="3"/>
        <v>0</v>
      </c>
      <c r="W22" s="12">
        <f t="shared" si="3"/>
        <v>0</v>
      </c>
      <c r="X22" s="12">
        <v>124.8</v>
      </c>
      <c r="Y22" s="13">
        <f t="shared" si="3"/>
        <v>0</v>
      </c>
      <c r="Z22" s="16">
        <f t="shared" si="3"/>
        <v>0</v>
      </c>
      <c r="AA22" s="16">
        <f t="shared" si="3"/>
        <v>0</v>
      </c>
    </row>
    <row r="23" spans="1:27" ht="26.25" customHeight="1">
      <c r="A23" s="14" t="s">
        <v>35</v>
      </c>
      <c r="B23" s="15" t="s">
        <v>36</v>
      </c>
      <c r="C23" s="12">
        <v>203.7</v>
      </c>
      <c r="D23" s="18">
        <v>17193458.59</v>
      </c>
      <c r="E23" s="12">
        <v>78.900000000000006</v>
      </c>
      <c r="F23" s="12">
        <v>78.900000000000006</v>
      </c>
      <c r="G23" s="18">
        <v>4443458.6399999997</v>
      </c>
      <c r="H23" s="13">
        <v>0</v>
      </c>
      <c r="I23" s="13">
        <v>0</v>
      </c>
      <c r="J23" s="12">
        <v>0</v>
      </c>
      <c r="K23" s="13">
        <v>0</v>
      </c>
      <c r="L23" s="12">
        <v>0</v>
      </c>
      <c r="M23" s="12">
        <v>124.8</v>
      </c>
      <c r="N23" s="12">
        <v>124.8</v>
      </c>
      <c r="O23" s="19">
        <v>10533825.189999999</v>
      </c>
      <c r="P23" s="12">
        <v>0</v>
      </c>
      <c r="Q23" s="12">
        <v>0</v>
      </c>
      <c r="R23" s="12">
        <v>0</v>
      </c>
      <c r="S23" s="11">
        <f t="shared" si="3"/>
        <v>0</v>
      </c>
      <c r="T23" s="12">
        <v>124.8</v>
      </c>
      <c r="U23" s="19">
        <v>10533825.189999999</v>
      </c>
      <c r="V23" s="12">
        <v>0</v>
      </c>
      <c r="W23" s="12">
        <v>0</v>
      </c>
      <c r="X23" s="12">
        <v>124.8</v>
      </c>
      <c r="Y23" s="13">
        <v>0</v>
      </c>
      <c r="Z23" s="13">
        <v>0</v>
      </c>
      <c r="AA23" s="13">
        <v>0</v>
      </c>
    </row>
    <row r="24" spans="1:27">
      <c r="D24" s="2" t="s">
        <v>41</v>
      </c>
    </row>
  </sheetData>
  <sheetProtection formatCells="0" formatColumns="0" formatRows="0" insertColumns="0" insertRows="0" insertHyperlinks="0" deleteColumns="0" deleteRows="0" sort="0" autoFilter="0" pivotTables="0"/>
  <mergeCells count="35">
    <mergeCell ref="AA12:AA14"/>
    <mergeCell ref="J12:K14"/>
    <mergeCell ref="V12:W14"/>
    <mergeCell ref="P11:W11"/>
    <mergeCell ref="R6:AA6"/>
    <mergeCell ref="Z12:Z14"/>
    <mergeCell ref="E10:L10"/>
    <mergeCell ref="E11:E14"/>
    <mergeCell ref="L12:L14"/>
    <mergeCell ref="M11:O14"/>
    <mergeCell ref="T13:U14"/>
    <mergeCell ref="R12:U12"/>
    <mergeCell ref="X7:AG7"/>
    <mergeCell ref="A22:B22"/>
    <mergeCell ref="A17:B17"/>
    <mergeCell ref="A10:A16"/>
    <mergeCell ref="B10:B16"/>
    <mergeCell ref="A20:B20"/>
    <mergeCell ref="A18:B18"/>
    <mergeCell ref="C10:C15"/>
    <mergeCell ref="O2:AA2"/>
    <mergeCell ref="F11:L11"/>
    <mergeCell ref="M10:AA10"/>
    <mergeCell ref="X12:X14"/>
    <mergeCell ref="X11:AA11"/>
    <mergeCell ref="F12:I14"/>
    <mergeCell ref="A8:AA8"/>
    <mergeCell ref="A9:AA9"/>
    <mergeCell ref="Y12:Y14"/>
    <mergeCell ref="P12:Q14"/>
    <mergeCell ref="R3:AA3"/>
    <mergeCell ref="R4:AA4"/>
    <mergeCell ref="R5:AA5"/>
    <mergeCell ref="R13:S14"/>
    <mergeCell ref="D10:D15"/>
  </mergeCells>
  <phoneticPr fontId="7" type="noConversion"/>
  <pageMargins left="0.31496062992125984" right="0.31496062992125984" top="0.78740157480314965" bottom="0.39370078740157483" header="0.31496062992125984" footer="0.31496062992125984"/>
  <pageSetup paperSize="8" scale="3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2</vt:lpstr>
      <vt:lpstr>'Форма 2'!Область_печати</vt:lpstr>
    </vt:vector>
  </TitlesOfParts>
  <Company>Фонд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к Реком по подготовке Заявок</dc:title>
  <dc:subject>Подготовка заявок на предоставление финансовой поддержки</dc:subject>
  <dc:creator>Павловская</dc:creator>
  <cp:keywords>Заявки; Формы</cp:keywords>
  <cp:lastModifiedBy>Nataly</cp:lastModifiedBy>
  <cp:lastPrinted>2023-07-06T12:54:30Z</cp:lastPrinted>
  <dcterms:created xsi:type="dcterms:W3CDTF">2012-12-13T11:50:40Z</dcterms:created>
  <dcterms:modified xsi:type="dcterms:W3CDTF">2023-07-06T12:55:48Z</dcterms:modified>
  <cp:category>Формы</cp:category>
</cp:coreProperties>
</file>