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Titles" localSheetId="0">'доходы 2022 15%'!$4:$6</definedName>
    <definedName name="_xlnm.Print_Area" localSheetId="0">'доходы 2022 15%'!$A$1:$E$88</definedName>
  </definedNames>
  <calcPr fullCalcOnLoad="1"/>
</workbook>
</file>

<file path=xl/sharedStrings.xml><?xml version="1.0" encoding="utf-8"?>
<sst xmlns="http://schemas.openxmlformats.org/spreadsheetml/2006/main" count="156" uniqueCount="154">
  <si>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</si>
  <si>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</si>
  <si>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</si>
  <si>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</si>
  <si>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</si>
  <si>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</si>
  <si>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</si>
  <si>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</si>
  <si>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</si>
  <si>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</si>
  <si>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</si>
  <si>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</si>
  <si>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</si>
  <si>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</si>
  <si>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</si>
  <si>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</si>
  <si>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</si>
  <si>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</si>
  <si>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</si>
  <si>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</si>
  <si>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</si>
  <si>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</si>
  <si>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</si>
  <si>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</si>
  <si>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</si>
  <si>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</si>
  <si>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</si>
  <si>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</si>
  <si>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</si>
  <si>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</si>
  <si>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</si>
  <si>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</si>
  <si>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</si>
  <si>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</si>
  <si>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</si>
  <si>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</si>
  <si>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</si>
  <si>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</si>
  <si>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</si>
  <si>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</si>
  <si>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</si>
  <si>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</si>
  <si>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</si>
  <si>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</si>
  <si>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</si>
  <si>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</si>
  <si>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</si>
  <si>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</si>
  <si>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</si>
  <si>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</si>
  <si>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</si>
  <si>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</si>
  <si>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</si>
  <si>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</si>
  <si>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</si>
  <si>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</si>
  <si>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</si>
  <si>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</si>
  <si>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</si>
  <si>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</si>
  <si>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</si>
  <si>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</si>
  <si>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</si>
  <si>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</si>
  <si>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</si>
  <si>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</si>
  <si>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</si>
  <si>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</si>
  <si>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</si>
  <si>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</si>
  <si>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</si>
  <si>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</si>
  <si>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</si>
  <si>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</si>
  <si>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</si>
  <si>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</si>
  <si>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</si>
  <si>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</si>
  <si>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</si>
  <si>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</si>
  <si>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</si>
  <si>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</si>
  <si>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</si>
  <si>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</si>
  <si>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</si>
  <si>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</si>
  <si>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</si>
  <si>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</si>
  <si>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</si>
  <si>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</si>
  <si>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</si>
  <si>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</si>
  <si>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</si>
  <si>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</si>
  <si>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</si>
  <si>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</si>
  <si>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</si>
  <si>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</si>
  <si>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</si>
  <si>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</si>
  <si>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</si>
  <si>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</si>
  <si>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</si>
  <si>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</si>
  <si>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</si>
  <si>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</si>
  <si>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</si>
  <si>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</si>
  <si>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</si>
  <si>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</si>
  <si>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</si>
  <si>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</si>
  <si>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</si>
  <si>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</si>
  <si>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</si>
  <si>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</si>
  <si>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</si>
  <si>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</si>
  <si>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</si>
  <si>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</si>
  <si>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</si>
  <si>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</si>
  <si>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</si>
  <si>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</si>
  <si>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</si>
  <si>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</si>
  <si>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</si>
  <si>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</si>
  <si>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</si>
  <si>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</si>
  <si>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</si>
  <si>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</si>
  <si>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</si>
  <si>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</si>
  <si>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</si>
  <si>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</si>
  <si>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</si>
  <si>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</si>
  <si>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</si>
  <si>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</si>
  <si>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</si>
  <si>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</si>
  <si>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</si>
  <si>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</si>
  <si>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</si>
  <si>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</si>
  <si>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</si>
  <si>
    <t>2 02 25269 04 0000 150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</si>
  <si>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</si>
  <si>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</si>
  <si>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</si>
  <si>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2 02 25597 04 0000 150</t>
  </si>
  <si>
    <t>Субсидии бюджетам городских округов на реконструкцию и капитальный ремонт муниципальных музеев</t>
  </si>
  <si>
    <t>Приложение 1 к решению Ливенского городского Совета народных депутатов                    от       декабря 2022 г.                   №                       -ГС "Приложение  2 к решению Ливенского городского Совета народных депутатов  от 16 декабря 2021г.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</si>
</sst>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vertical="justify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4" fontId="11" fillId="34" borderId="1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79">
      <selection activeCell="B81" sqref="B81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3.625" style="11" customWidth="1"/>
    <col min="4" max="4" width="14.00390625" style="10" customWidth="1"/>
    <col min="5" max="5" width="16.25390625" style="10" customWidth="1"/>
    <col min="6" max="6" width="26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77.75" customHeight="1">
      <c r="A1" s="10"/>
      <c r="B1" s="12"/>
      <c r="C1" s="58"/>
      <c r="D1" s="88" t="s">
        <v>153</v>
      </c>
      <c r="E1" s="88"/>
    </row>
    <row r="2" spans="1:5" ht="60.75" customHeight="1">
      <c r="A2" s="93" t="s">
        <v>119</v>
      </c>
      <c r="B2" s="93"/>
      <c r="C2" s="93"/>
      <c r="D2" s="93"/>
      <c r="E2" s="93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9" t="s">
        <v>0</v>
      </c>
      <c r="B4" s="89" t="s">
        <v>1</v>
      </c>
      <c r="C4" s="90" t="s">
        <v>115</v>
      </c>
      <c r="D4" s="91" t="s">
        <v>116</v>
      </c>
      <c r="E4" s="91" t="s">
        <v>117</v>
      </c>
    </row>
    <row r="5" spans="1:5" ht="15.75">
      <c r="A5" s="89"/>
      <c r="B5" s="89"/>
      <c r="C5" s="90"/>
      <c r="D5" s="92"/>
      <c r="E5" s="92"/>
    </row>
    <row r="6" spans="1:5" ht="15.7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9" ht="15.75">
      <c r="A7" s="3" t="s">
        <v>2</v>
      </c>
      <c r="B7" s="3" t="s">
        <v>3</v>
      </c>
      <c r="C7" s="60">
        <f>C8+C9+C10+C14+C17+C20+C27+C28+C29+C32+C33+C34</f>
        <v>411667.49999999994</v>
      </c>
      <c r="D7" s="61">
        <f>D8+D9+D10+D14+D17+D20+D27+D28+D29+D32+D33+D34</f>
        <v>2058.4</v>
      </c>
      <c r="E7" s="61">
        <f>E8+E9+E10+E14+E17+E20+E27+E28+E29+E32+E33+E34</f>
        <v>413725.89999999997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1">
        <v>266242.2</v>
      </c>
      <c r="D8" s="94">
        <v>4617.3</v>
      </c>
      <c r="E8" s="94">
        <f>C8+D8</f>
        <v>270859.5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2">
        <v>3487.1</v>
      </c>
      <c r="D9" s="95">
        <v>0</v>
      </c>
      <c r="E9" s="83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2">
        <f>C11+C12+C13</f>
        <v>46227</v>
      </c>
      <c r="D10" s="83">
        <f>D11+D12+D13</f>
        <v>1382.7</v>
      </c>
      <c r="E10" s="83">
        <f>E11+E12+E13</f>
        <v>47609.7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3">
        <v>30360</v>
      </c>
      <c r="D11" s="96">
        <v>2000</v>
      </c>
      <c r="E11" s="96">
        <f>C11+D11</f>
        <v>32360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3">
        <v>3867</v>
      </c>
      <c r="D12" s="96">
        <v>-617.3</v>
      </c>
      <c r="E12" s="96">
        <f>C12+D12</f>
        <v>3249.7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3">
        <v>12000</v>
      </c>
      <c r="D13" s="96">
        <v>0</v>
      </c>
      <c r="E13" s="96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1">
        <f>C15+C16</f>
        <v>33250</v>
      </c>
      <c r="D14" s="79">
        <f>D15+D16</f>
        <v>-4000</v>
      </c>
      <c r="E14" s="79">
        <f>E15+E16</f>
        <v>29250</v>
      </c>
    </row>
    <row r="15" spans="1:5" ht="21.75" customHeight="1">
      <c r="A15" s="2" t="s">
        <v>53</v>
      </c>
      <c r="B15" s="7" t="s">
        <v>5</v>
      </c>
      <c r="C15" s="63">
        <v>7250</v>
      </c>
      <c r="D15" s="80">
        <v>0</v>
      </c>
      <c r="E15" s="80">
        <f>C15+D15</f>
        <v>7250</v>
      </c>
    </row>
    <row r="16" spans="1:5" ht="21.75" customHeight="1">
      <c r="A16" s="19" t="s">
        <v>54</v>
      </c>
      <c r="B16" s="8" t="s">
        <v>6</v>
      </c>
      <c r="C16" s="63">
        <v>26000</v>
      </c>
      <c r="D16" s="81">
        <v>-4000</v>
      </c>
      <c r="E16" s="81">
        <f>C16+D16</f>
        <v>22000</v>
      </c>
    </row>
    <row r="17" spans="1:5" ht="15.75">
      <c r="A17" s="27" t="s">
        <v>55</v>
      </c>
      <c r="B17" s="6" t="s">
        <v>7</v>
      </c>
      <c r="C17" s="61">
        <f>C18+C19</f>
        <v>8515</v>
      </c>
      <c r="D17" s="83">
        <f>D18+D19</f>
        <v>0</v>
      </c>
      <c r="E17" s="83">
        <f>E18+E19</f>
        <v>8515</v>
      </c>
    </row>
    <row r="18" spans="1:5" ht="63">
      <c r="A18" s="36" t="s">
        <v>31</v>
      </c>
      <c r="B18" s="23" t="s">
        <v>45</v>
      </c>
      <c r="C18" s="63">
        <v>8500</v>
      </c>
      <c r="D18" s="81">
        <v>0</v>
      </c>
      <c r="E18" s="81">
        <f>C18+D18</f>
        <v>8500</v>
      </c>
    </row>
    <row r="19" spans="1:5" ht="39" customHeight="1">
      <c r="A19" s="36" t="s">
        <v>32</v>
      </c>
      <c r="B19" s="23" t="s">
        <v>33</v>
      </c>
      <c r="C19" s="63">
        <v>15</v>
      </c>
      <c r="D19" s="81">
        <v>0</v>
      </c>
      <c r="E19" s="81">
        <f>C19+D19</f>
        <v>15</v>
      </c>
    </row>
    <row r="20" spans="1:6" s="4" customFormat="1" ht="47.25">
      <c r="A20" s="3" t="s">
        <v>56</v>
      </c>
      <c r="B20" s="5" t="s">
        <v>8</v>
      </c>
      <c r="C20" s="61">
        <f>C21+C22+C23+C24+C25+C26</f>
        <v>42129.799999999996</v>
      </c>
      <c r="D20" s="83">
        <f>D21+D22+D23+D24+D25+D26</f>
        <v>0</v>
      </c>
      <c r="E20" s="83">
        <f>E21+E22+E23+E24+E25+E26</f>
        <v>42129.799999999996</v>
      </c>
      <c r="F20" s="13"/>
    </row>
    <row r="21" spans="1:6" s="4" customFormat="1" ht="78.75">
      <c r="A21" s="16" t="s">
        <v>26</v>
      </c>
      <c r="B21" s="23" t="s">
        <v>27</v>
      </c>
      <c r="C21" s="63">
        <v>1092.6</v>
      </c>
      <c r="D21" s="81">
        <v>0</v>
      </c>
      <c r="E21" s="81">
        <f aca="true" t="shared" si="0" ref="E21:E28">C21+D21</f>
        <v>1092.6</v>
      </c>
      <c r="F21" s="13"/>
    </row>
    <row r="22" spans="1:5" ht="110.25">
      <c r="A22" s="9" t="s">
        <v>38</v>
      </c>
      <c r="B22" s="35" t="s">
        <v>39</v>
      </c>
      <c r="C22" s="64">
        <v>27600</v>
      </c>
      <c r="D22" s="81">
        <v>0</v>
      </c>
      <c r="E22" s="81">
        <f t="shared" si="0"/>
        <v>27600</v>
      </c>
    </row>
    <row r="23" spans="1:5" ht="47.25">
      <c r="A23" s="31" t="s">
        <v>21</v>
      </c>
      <c r="B23" s="7" t="s">
        <v>40</v>
      </c>
      <c r="C23" s="64">
        <v>2582.8</v>
      </c>
      <c r="D23" s="81">
        <v>0</v>
      </c>
      <c r="E23" s="81">
        <f t="shared" si="0"/>
        <v>2582.8</v>
      </c>
    </row>
    <row r="24" spans="1:5" ht="78.75">
      <c r="A24" s="2" t="s">
        <v>18</v>
      </c>
      <c r="B24" s="7" t="s">
        <v>41</v>
      </c>
      <c r="C24" s="64">
        <v>6395.7</v>
      </c>
      <c r="D24" s="81">
        <v>0</v>
      </c>
      <c r="E24" s="81">
        <f t="shared" si="0"/>
        <v>6395.7</v>
      </c>
    </row>
    <row r="25" spans="1:5" ht="110.25">
      <c r="A25" s="2" t="s">
        <v>24</v>
      </c>
      <c r="B25" s="7" t="s">
        <v>25</v>
      </c>
      <c r="C25" s="64">
        <v>1284.7</v>
      </c>
      <c r="D25" s="81">
        <v>0</v>
      </c>
      <c r="E25" s="81">
        <f t="shared" si="0"/>
        <v>1284.7</v>
      </c>
    </row>
    <row r="26" spans="1:5" ht="141.75">
      <c r="A26" s="2" t="s">
        <v>66</v>
      </c>
      <c r="B26" s="35" t="s">
        <v>65</v>
      </c>
      <c r="C26" s="64">
        <v>3174</v>
      </c>
      <c r="D26" s="81">
        <v>0</v>
      </c>
      <c r="E26" s="81">
        <f t="shared" si="0"/>
        <v>3174</v>
      </c>
    </row>
    <row r="27" spans="1:5" ht="31.5">
      <c r="A27" s="3" t="s">
        <v>29</v>
      </c>
      <c r="B27" s="5" t="s">
        <v>30</v>
      </c>
      <c r="C27" s="61">
        <v>731.6</v>
      </c>
      <c r="D27" s="83">
        <v>0</v>
      </c>
      <c r="E27" s="83">
        <f t="shared" si="0"/>
        <v>731.6</v>
      </c>
    </row>
    <row r="28" spans="1:5" ht="31.5">
      <c r="A28" s="73" t="s">
        <v>128</v>
      </c>
      <c r="B28" s="74" t="s">
        <v>129</v>
      </c>
      <c r="C28" s="70">
        <v>1834.9</v>
      </c>
      <c r="D28" s="83">
        <v>0</v>
      </c>
      <c r="E28" s="83">
        <f t="shared" si="0"/>
        <v>1834.9</v>
      </c>
    </row>
    <row r="29" spans="1:5" ht="31.5">
      <c r="A29" s="3" t="s">
        <v>9</v>
      </c>
      <c r="B29" s="5" t="s">
        <v>10</v>
      </c>
      <c r="C29" s="61">
        <f>C30+C31</f>
        <v>7565</v>
      </c>
      <c r="D29" s="83">
        <f>D30+D31</f>
        <v>0</v>
      </c>
      <c r="E29" s="83">
        <f>E30+E31</f>
        <v>7565</v>
      </c>
    </row>
    <row r="30" spans="1:5" ht="126">
      <c r="A30" s="2" t="s">
        <v>19</v>
      </c>
      <c r="B30" s="35" t="s">
        <v>42</v>
      </c>
      <c r="C30" s="64">
        <v>3180</v>
      </c>
      <c r="D30" s="96">
        <v>0</v>
      </c>
      <c r="E30" s="81">
        <f>C30+D30</f>
        <v>3180</v>
      </c>
    </row>
    <row r="31" spans="1:7" ht="63">
      <c r="A31" s="71" t="s">
        <v>44</v>
      </c>
      <c r="B31" s="72" t="s">
        <v>43</v>
      </c>
      <c r="C31" s="66">
        <v>4385</v>
      </c>
      <c r="D31" s="81">
        <v>0</v>
      </c>
      <c r="E31" s="81">
        <f>C31+D31</f>
        <v>4385</v>
      </c>
      <c r="G31" s="10"/>
    </row>
    <row r="32" spans="1:5" ht="20.25" customHeight="1">
      <c r="A32" s="3" t="s">
        <v>11</v>
      </c>
      <c r="B32" s="5" t="s">
        <v>12</v>
      </c>
      <c r="C32" s="61">
        <v>1.6</v>
      </c>
      <c r="D32" s="81">
        <v>0</v>
      </c>
      <c r="E32" s="83">
        <f>C32+D32</f>
        <v>1.6</v>
      </c>
    </row>
    <row r="33" spans="1:5" ht="19.5" customHeight="1">
      <c r="A33" s="25" t="s">
        <v>13</v>
      </c>
      <c r="B33" s="26" t="s">
        <v>14</v>
      </c>
      <c r="C33" s="61">
        <v>1018.3</v>
      </c>
      <c r="D33" s="83">
        <v>58.4</v>
      </c>
      <c r="E33" s="83">
        <f>C33+D33</f>
        <v>1076.7</v>
      </c>
    </row>
    <row r="34" spans="1:5" ht="19.5" customHeight="1">
      <c r="A34" s="25" t="s">
        <v>57</v>
      </c>
      <c r="B34" s="26" t="s">
        <v>34</v>
      </c>
      <c r="C34" s="61">
        <f>C35+C36+C37+C38</f>
        <v>665</v>
      </c>
      <c r="D34" s="70">
        <f>D35+D36+D37+D38</f>
        <v>0</v>
      </c>
      <c r="E34" s="70">
        <f>E35+E36+E37+E38</f>
        <v>665</v>
      </c>
    </row>
    <row r="35" spans="1:5" ht="32.25" customHeight="1">
      <c r="A35" s="46" t="s">
        <v>138</v>
      </c>
      <c r="B35" s="72" t="s">
        <v>137</v>
      </c>
      <c r="C35" s="64">
        <v>0</v>
      </c>
      <c r="D35" s="81">
        <v>0</v>
      </c>
      <c r="E35" s="81">
        <v>0</v>
      </c>
    </row>
    <row r="36" spans="1:5" ht="33.75" customHeight="1">
      <c r="A36" s="46" t="s">
        <v>139</v>
      </c>
      <c r="B36" s="72" t="s">
        <v>140</v>
      </c>
      <c r="C36" s="64">
        <v>0</v>
      </c>
      <c r="D36" s="81">
        <v>0</v>
      </c>
      <c r="E36" s="81">
        <v>0</v>
      </c>
    </row>
    <row r="37" spans="1:5" ht="33.75" customHeight="1">
      <c r="A37" s="46" t="s">
        <v>130</v>
      </c>
      <c r="B37" s="72" t="s">
        <v>131</v>
      </c>
      <c r="C37" s="64">
        <v>665</v>
      </c>
      <c r="D37" s="81">
        <v>0</v>
      </c>
      <c r="E37" s="81">
        <f>C37+D37</f>
        <v>665</v>
      </c>
    </row>
    <row r="38" spans="1:5" ht="94.5" customHeight="1">
      <c r="A38" s="46" t="s">
        <v>136</v>
      </c>
      <c r="B38" s="72" t="s">
        <v>135</v>
      </c>
      <c r="C38" s="64">
        <v>0</v>
      </c>
      <c r="D38" s="81">
        <v>0</v>
      </c>
      <c r="E38" s="81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1">
        <f>C40+C45+C58+C77+C87+C85</f>
        <v>882236.4</v>
      </c>
      <c r="D39" s="70">
        <f>D40+D45+D58+D77+D87+D85</f>
        <v>1592.4</v>
      </c>
      <c r="E39" s="70">
        <f>E40+E45+E58+E77+E87+E85</f>
        <v>883828.8</v>
      </c>
      <c r="F39" s="14"/>
    </row>
    <row r="40" spans="1:5" s="15" customFormat="1" ht="31.5">
      <c r="A40" s="44" t="s">
        <v>58</v>
      </c>
      <c r="B40" s="45" t="s">
        <v>59</v>
      </c>
      <c r="C40" s="65">
        <f>C41+C42+C44+C43</f>
        <v>34438.8</v>
      </c>
      <c r="D40" s="65">
        <f>D41+D42+D44+D43</f>
        <v>0</v>
      </c>
      <c r="E40" s="65">
        <f>E41+E42+E44+E43</f>
        <v>34438.8</v>
      </c>
    </row>
    <row r="41" spans="1:6" s="15" customFormat="1" ht="31.5">
      <c r="A41" s="46" t="s">
        <v>78</v>
      </c>
      <c r="B41" s="47" t="s">
        <v>68</v>
      </c>
      <c r="C41" s="66">
        <v>27088</v>
      </c>
      <c r="D41" s="81">
        <v>0</v>
      </c>
      <c r="E41" s="81">
        <f>C41+D41</f>
        <v>27088</v>
      </c>
      <c r="F41" s="84"/>
    </row>
    <row r="42" spans="1:6" s="15" customFormat="1" ht="33.75" customHeight="1">
      <c r="A42" s="46" t="s">
        <v>122</v>
      </c>
      <c r="B42" s="47" t="s">
        <v>123</v>
      </c>
      <c r="C42" s="66">
        <v>4500</v>
      </c>
      <c r="D42" s="81">
        <v>0</v>
      </c>
      <c r="E42" s="81">
        <f>C42+D42</f>
        <v>4500</v>
      </c>
      <c r="F42" s="84"/>
    </row>
    <row r="43" spans="1:6" s="15" customFormat="1" ht="48.75" customHeight="1">
      <c r="A43" s="46" t="s">
        <v>149</v>
      </c>
      <c r="B43" s="87" t="s">
        <v>150</v>
      </c>
      <c r="C43" s="66">
        <v>1750</v>
      </c>
      <c r="D43" s="81">
        <v>0</v>
      </c>
      <c r="E43" s="81">
        <f>C43+D43</f>
        <v>1750</v>
      </c>
      <c r="F43" s="84"/>
    </row>
    <row r="44" spans="1:6" s="15" customFormat="1" ht="33.75" customHeight="1">
      <c r="A44" s="46" t="s">
        <v>132</v>
      </c>
      <c r="B44" s="47" t="s">
        <v>133</v>
      </c>
      <c r="C44" s="66">
        <v>1100.8</v>
      </c>
      <c r="D44" s="81">
        <v>0</v>
      </c>
      <c r="E44" s="81">
        <f>C44+D44</f>
        <v>1100.8</v>
      </c>
      <c r="F44" s="14"/>
    </row>
    <row r="45" spans="1:6" s="15" customFormat="1" ht="47.25">
      <c r="A45" s="44" t="s">
        <v>60</v>
      </c>
      <c r="B45" s="48" t="s">
        <v>28</v>
      </c>
      <c r="C45" s="65">
        <f>C46+C47+C50+C53+C55+C56+C49+C51+C52+C54+C48</f>
        <v>298601.70000000007</v>
      </c>
      <c r="D45" s="65">
        <f>D46+D47+D50+D53+D55+D56+D49+D51+D52+D54+D48</f>
        <v>-314.7</v>
      </c>
      <c r="E45" s="65">
        <f>E46+E47+E50+E53+E55+E56+E49+E51+E52+E54+E48</f>
        <v>298287.00000000006</v>
      </c>
      <c r="F45" s="14"/>
    </row>
    <row r="46" spans="1:6" s="15" customFormat="1" ht="47.25">
      <c r="A46" s="49" t="s">
        <v>81</v>
      </c>
      <c r="B46" s="50" t="s">
        <v>80</v>
      </c>
      <c r="C46" s="67">
        <v>2783.5</v>
      </c>
      <c r="D46" s="81">
        <v>0</v>
      </c>
      <c r="E46" s="81">
        <f aca="true" t="shared" si="1" ref="E46:E55">C46+D46</f>
        <v>2783.5</v>
      </c>
      <c r="F46" s="14"/>
    </row>
    <row r="47" spans="1:5" ht="111.75" customHeight="1">
      <c r="A47" s="49" t="s">
        <v>83</v>
      </c>
      <c r="B47" s="51" t="s">
        <v>82</v>
      </c>
      <c r="C47" s="67">
        <v>133165.9</v>
      </c>
      <c r="D47" s="81">
        <v>0</v>
      </c>
      <c r="E47" s="81">
        <f t="shared" si="1"/>
        <v>133165.9</v>
      </c>
    </row>
    <row r="48" spans="1:6" ht="67.5" customHeight="1">
      <c r="A48" s="49" t="s">
        <v>147</v>
      </c>
      <c r="B48" s="51" t="s">
        <v>148</v>
      </c>
      <c r="C48" s="67">
        <v>5071.4</v>
      </c>
      <c r="D48" s="81">
        <v>0</v>
      </c>
      <c r="E48" s="81">
        <f t="shared" si="1"/>
        <v>5071.4</v>
      </c>
      <c r="F48" s="85"/>
    </row>
    <row r="49" spans="1:5" ht="102" customHeight="1">
      <c r="A49" s="49" t="s">
        <v>112</v>
      </c>
      <c r="B49" s="51" t="s">
        <v>111</v>
      </c>
      <c r="C49" s="67">
        <v>691.2</v>
      </c>
      <c r="D49" s="81">
        <v>0</v>
      </c>
      <c r="E49" s="81">
        <f t="shared" si="1"/>
        <v>691.2</v>
      </c>
    </row>
    <row r="50" spans="1:5" ht="84" customHeight="1">
      <c r="A50" s="49" t="s">
        <v>79</v>
      </c>
      <c r="B50" s="50" t="s">
        <v>108</v>
      </c>
      <c r="C50" s="67">
        <v>25210.1</v>
      </c>
      <c r="D50" s="81">
        <v>0</v>
      </c>
      <c r="E50" s="81">
        <f t="shared" si="1"/>
        <v>25210.1</v>
      </c>
    </row>
    <row r="51" spans="1:5" ht="84" customHeight="1">
      <c r="A51" s="49" t="s">
        <v>113</v>
      </c>
      <c r="B51" s="50" t="s">
        <v>114</v>
      </c>
      <c r="C51" s="67">
        <v>82167.7</v>
      </c>
      <c r="D51" s="81">
        <v>0</v>
      </c>
      <c r="E51" s="81">
        <f t="shared" si="1"/>
        <v>82167.7</v>
      </c>
    </row>
    <row r="52" spans="1:5" ht="84" customHeight="1">
      <c r="A52" s="49" t="s">
        <v>109</v>
      </c>
      <c r="B52" s="50" t="s">
        <v>110</v>
      </c>
      <c r="C52" s="67">
        <v>1751.7</v>
      </c>
      <c r="D52" s="81">
        <v>-314.7</v>
      </c>
      <c r="E52" s="81">
        <f t="shared" si="1"/>
        <v>1437</v>
      </c>
    </row>
    <row r="53" spans="1:5" ht="47.25">
      <c r="A53" s="52" t="s">
        <v>85</v>
      </c>
      <c r="B53" s="50" t="s">
        <v>84</v>
      </c>
      <c r="C53" s="67">
        <v>1046.7</v>
      </c>
      <c r="D53" s="81">
        <v>0</v>
      </c>
      <c r="E53" s="81">
        <f t="shared" si="1"/>
        <v>1046.7</v>
      </c>
    </row>
    <row r="54" spans="1:5" ht="52.5" customHeight="1">
      <c r="A54" s="52" t="s">
        <v>151</v>
      </c>
      <c r="B54" s="50" t="s">
        <v>152</v>
      </c>
      <c r="C54" s="67">
        <v>5759.3</v>
      </c>
      <c r="D54" s="81">
        <v>0</v>
      </c>
      <c r="E54" s="81">
        <f t="shared" si="1"/>
        <v>5759.3</v>
      </c>
    </row>
    <row r="55" spans="1:5" ht="51" customHeight="1">
      <c r="A55" s="52" t="s">
        <v>87</v>
      </c>
      <c r="B55" s="53" t="s">
        <v>86</v>
      </c>
      <c r="C55" s="67">
        <v>37030.2</v>
      </c>
      <c r="D55" s="81">
        <v>0</v>
      </c>
      <c r="E55" s="81">
        <f t="shared" si="1"/>
        <v>37030.2</v>
      </c>
    </row>
    <row r="56" spans="1:6" ht="15.75">
      <c r="A56" s="52" t="s">
        <v>89</v>
      </c>
      <c r="B56" s="51" t="s">
        <v>88</v>
      </c>
      <c r="C56" s="67">
        <f>C57</f>
        <v>3924</v>
      </c>
      <c r="D56" s="67">
        <f>D57</f>
        <v>0</v>
      </c>
      <c r="E56" s="67">
        <f>E57</f>
        <v>3924</v>
      </c>
      <c r="F56" s="86"/>
    </row>
    <row r="57" spans="1:5" ht="78.75">
      <c r="A57" s="52"/>
      <c r="B57" s="59" t="s">
        <v>107</v>
      </c>
      <c r="C57" s="68">
        <v>3924</v>
      </c>
      <c r="D57" s="82">
        <v>0</v>
      </c>
      <c r="E57" s="82">
        <f>C57+D57</f>
        <v>3924</v>
      </c>
    </row>
    <row r="58" spans="1:5" ht="31.5">
      <c r="A58" s="44" t="s">
        <v>61</v>
      </c>
      <c r="B58" s="45" t="s">
        <v>62</v>
      </c>
      <c r="C58" s="65">
        <f>C59+C60+C66+C67+C68+C71+C72+C73+C74+C69+C70</f>
        <v>512549.3</v>
      </c>
      <c r="D58" s="65">
        <f>D59+D60+D66+D67+D68+D71+D72+D73+D74+D69+D70</f>
        <v>0</v>
      </c>
      <c r="E58" s="65">
        <f>E59+E60+E66+E67+E68+E71+E72+E73+E74+E69+E70</f>
        <v>512549.3</v>
      </c>
    </row>
    <row r="59" spans="1:6" ht="31.5">
      <c r="A59" s="46" t="s">
        <v>90</v>
      </c>
      <c r="B59" s="39" t="s">
        <v>69</v>
      </c>
      <c r="C59" s="66">
        <v>7081.4</v>
      </c>
      <c r="D59" s="81">
        <v>0</v>
      </c>
      <c r="E59" s="81">
        <f>C59+D59</f>
        <v>7081.4</v>
      </c>
      <c r="F59" s="85"/>
    </row>
    <row r="60" spans="1:5" ht="47.25">
      <c r="A60" s="46" t="s">
        <v>93</v>
      </c>
      <c r="B60" s="40" t="s">
        <v>94</v>
      </c>
      <c r="C60" s="66">
        <v>4933.2</v>
      </c>
      <c r="D60" s="66">
        <v>0</v>
      </c>
      <c r="E60" s="66">
        <f>E61+E62+E63+E64+E65</f>
        <v>4933.2</v>
      </c>
    </row>
    <row r="61" spans="1:5" ht="78.75">
      <c r="A61" s="56"/>
      <c r="B61" s="57" t="s">
        <v>71</v>
      </c>
      <c r="C61" s="69">
        <v>404.5</v>
      </c>
      <c r="D61" s="82">
        <v>0</v>
      </c>
      <c r="E61" s="82">
        <f aca="true" t="shared" si="2" ref="E61:E73">C61+D61</f>
        <v>404.5</v>
      </c>
    </row>
    <row r="62" spans="1:5" ht="83.25" customHeight="1">
      <c r="A62" s="56"/>
      <c r="B62" s="57" t="s">
        <v>72</v>
      </c>
      <c r="C62" s="69">
        <v>952.8</v>
      </c>
      <c r="D62" s="82">
        <v>0</v>
      </c>
      <c r="E62" s="82">
        <f t="shared" si="2"/>
        <v>952.8</v>
      </c>
    </row>
    <row r="63" spans="1:5" ht="31.5">
      <c r="A63" s="56"/>
      <c r="B63" s="57" t="s">
        <v>73</v>
      </c>
      <c r="C63" s="69">
        <v>3130.9</v>
      </c>
      <c r="D63" s="82">
        <v>0</v>
      </c>
      <c r="E63" s="82">
        <f t="shared" si="2"/>
        <v>3130.9</v>
      </c>
    </row>
    <row r="64" spans="1:5" ht="110.25">
      <c r="A64" s="56"/>
      <c r="B64" s="55" t="s">
        <v>77</v>
      </c>
      <c r="C64" s="69">
        <v>50</v>
      </c>
      <c r="D64" s="82">
        <v>0</v>
      </c>
      <c r="E64" s="82">
        <f t="shared" si="2"/>
        <v>50</v>
      </c>
    </row>
    <row r="65" spans="1:5" ht="31.5">
      <c r="A65" s="56"/>
      <c r="B65" s="57" t="s">
        <v>74</v>
      </c>
      <c r="C65" s="69">
        <v>395</v>
      </c>
      <c r="D65" s="82">
        <v>0</v>
      </c>
      <c r="E65" s="82">
        <f t="shared" si="2"/>
        <v>395</v>
      </c>
    </row>
    <row r="66" spans="1:5" ht="63">
      <c r="A66" s="46" t="s">
        <v>95</v>
      </c>
      <c r="B66" s="41" t="s">
        <v>96</v>
      </c>
      <c r="C66" s="66">
        <v>12080.5</v>
      </c>
      <c r="D66" s="81">
        <v>0</v>
      </c>
      <c r="E66" s="81">
        <f t="shared" si="2"/>
        <v>12080.5</v>
      </c>
    </row>
    <row r="67" spans="1:5" ht="110.25">
      <c r="A67" s="46" t="s">
        <v>97</v>
      </c>
      <c r="B67" s="41" t="s">
        <v>98</v>
      </c>
      <c r="C67" s="66">
        <v>9498.3</v>
      </c>
      <c r="D67" s="81">
        <v>0</v>
      </c>
      <c r="E67" s="81">
        <f t="shared" si="2"/>
        <v>9498.3</v>
      </c>
    </row>
    <row r="68" spans="1:5" ht="78.75">
      <c r="A68" s="46" t="s">
        <v>100</v>
      </c>
      <c r="B68" s="41" t="s">
        <v>99</v>
      </c>
      <c r="C68" s="66">
        <v>5516.3</v>
      </c>
      <c r="D68" s="81">
        <v>0</v>
      </c>
      <c r="E68" s="81">
        <f t="shared" si="2"/>
        <v>5516.3</v>
      </c>
    </row>
    <row r="69" spans="1:5" ht="94.5">
      <c r="A69" s="46" t="s">
        <v>100</v>
      </c>
      <c r="B69" s="41" t="s">
        <v>76</v>
      </c>
      <c r="C69" s="66">
        <v>0</v>
      </c>
      <c r="D69" s="81">
        <v>0</v>
      </c>
      <c r="E69" s="81">
        <f t="shared" si="2"/>
        <v>0</v>
      </c>
    </row>
    <row r="70" spans="1:5" ht="94.5">
      <c r="A70" s="46" t="s">
        <v>100</v>
      </c>
      <c r="B70" s="41" t="s">
        <v>118</v>
      </c>
      <c r="C70" s="66">
        <v>18387.6</v>
      </c>
      <c r="D70" s="81">
        <v>0</v>
      </c>
      <c r="E70" s="81">
        <f t="shared" si="2"/>
        <v>18387.6</v>
      </c>
    </row>
    <row r="71" spans="1:5" ht="78.75">
      <c r="A71" s="46" t="s">
        <v>92</v>
      </c>
      <c r="B71" s="42" t="s">
        <v>91</v>
      </c>
      <c r="C71" s="66">
        <v>149.9</v>
      </c>
      <c r="D71" s="81">
        <v>0</v>
      </c>
      <c r="E71" s="81">
        <f t="shared" si="2"/>
        <v>149.9</v>
      </c>
    </row>
    <row r="72" spans="1:5" ht="141.75">
      <c r="A72" s="46" t="s">
        <v>104</v>
      </c>
      <c r="B72" s="43" t="s">
        <v>103</v>
      </c>
      <c r="C72" s="66">
        <v>0</v>
      </c>
      <c r="D72" s="81">
        <v>0</v>
      </c>
      <c r="E72" s="81">
        <f t="shared" si="2"/>
        <v>0</v>
      </c>
    </row>
    <row r="73" spans="1:5" ht="78.75">
      <c r="A73" s="46" t="s">
        <v>101</v>
      </c>
      <c r="B73" s="42" t="s">
        <v>102</v>
      </c>
      <c r="C73" s="66">
        <v>2133.9</v>
      </c>
      <c r="D73" s="81">
        <v>0</v>
      </c>
      <c r="E73" s="81">
        <f t="shared" si="2"/>
        <v>2133.9</v>
      </c>
    </row>
    <row r="74" spans="1:5" ht="22.5" customHeight="1">
      <c r="A74" s="46" t="s">
        <v>105</v>
      </c>
      <c r="B74" s="41" t="s">
        <v>106</v>
      </c>
      <c r="C74" s="66">
        <f>C75+C76</f>
        <v>452768.2</v>
      </c>
      <c r="D74" s="66">
        <f>D75+D76</f>
        <v>0</v>
      </c>
      <c r="E74" s="66">
        <f>E75+E76</f>
        <v>452768.2</v>
      </c>
    </row>
    <row r="75" spans="1:5" ht="53.25" customHeight="1">
      <c r="A75" s="56"/>
      <c r="B75" s="54" t="s">
        <v>75</v>
      </c>
      <c r="C75" s="69">
        <v>150</v>
      </c>
      <c r="D75" s="82">
        <v>0</v>
      </c>
      <c r="E75" s="82">
        <f>C75+D75</f>
        <v>150</v>
      </c>
    </row>
    <row r="76" spans="1:5" ht="189">
      <c r="A76" s="56"/>
      <c r="B76" s="55" t="s">
        <v>70</v>
      </c>
      <c r="C76" s="69">
        <v>452618.2</v>
      </c>
      <c r="D76" s="82">
        <v>0</v>
      </c>
      <c r="E76" s="82">
        <f>C76+D76</f>
        <v>452618.2</v>
      </c>
    </row>
    <row r="77" spans="1:5" ht="18" customHeight="1">
      <c r="A77" s="44" t="s">
        <v>63</v>
      </c>
      <c r="B77" s="45" t="s">
        <v>35</v>
      </c>
      <c r="C77" s="65">
        <f>C78+C79+C80+C84+C81+C83+C82</f>
        <v>33691.5</v>
      </c>
      <c r="D77" s="65">
        <f>D78+D79+D80+D84+D81+D83+D82</f>
        <v>1887.1000000000001</v>
      </c>
      <c r="E77" s="65">
        <f>E78+E79+E80+E84+E81+E83+E82</f>
        <v>35578.600000000006</v>
      </c>
    </row>
    <row r="78" spans="1:5" ht="69" customHeight="1">
      <c r="A78" s="44"/>
      <c r="B78" s="57" t="s">
        <v>124</v>
      </c>
      <c r="C78" s="68">
        <v>19353.9</v>
      </c>
      <c r="D78" s="82">
        <v>0</v>
      </c>
      <c r="E78" s="82">
        <f aca="true" t="shared" si="3" ref="E78:E84">C78+D78</f>
        <v>19353.9</v>
      </c>
    </row>
    <row r="79" spans="1:5" ht="46.5" customHeight="1">
      <c r="A79" s="44"/>
      <c r="B79" s="55" t="s">
        <v>125</v>
      </c>
      <c r="C79" s="68">
        <v>2810</v>
      </c>
      <c r="D79" s="82">
        <v>130</v>
      </c>
      <c r="E79" s="82">
        <f t="shared" si="3"/>
        <v>2940</v>
      </c>
    </row>
    <row r="80" spans="1:5" ht="46.5" customHeight="1">
      <c r="A80" s="44"/>
      <c r="B80" s="55" t="s">
        <v>126</v>
      </c>
      <c r="C80" s="68">
        <v>1200</v>
      </c>
      <c r="D80" s="82">
        <v>0</v>
      </c>
      <c r="E80" s="82">
        <f t="shared" si="3"/>
        <v>1200</v>
      </c>
    </row>
    <row r="81" spans="1:5" ht="237" customHeight="1">
      <c r="A81" s="44"/>
      <c r="B81" s="75" t="s">
        <v>134</v>
      </c>
      <c r="C81" s="68">
        <v>35.5</v>
      </c>
      <c r="D81" s="82">
        <v>56.2</v>
      </c>
      <c r="E81" s="82">
        <f t="shared" si="3"/>
        <v>91.7</v>
      </c>
    </row>
    <row r="82" spans="1:5" ht="202.5" customHeight="1">
      <c r="A82" s="44"/>
      <c r="B82" s="75" t="s">
        <v>146</v>
      </c>
      <c r="C82" s="68">
        <v>8042.1</v>
      </c>
      <c r="D82" s="82">
        <v>1700.9</v>
      </c>
      <c r="E82" s="82">
        <f t="shared" si="3"/>
        <v>9743</v>
      </c>
    </row>
    <row r="83" spans="1:5" ht="24" customHeight="1">
      <c r="A83" s="44"/>
      <c r="B83" s="78" t="s">
        <v>145</v>
      </c>
      <c r="C83" s="68">
        <v>2200</v>
      </c>
      <c r="D83" s="82">
        <v>0</v>
      </c>
      <c r="E83" s="82">
        <f t="shared" si="3"/>
        <v>2200</v>
      </c>
    </row>
    <row r="84" spans="1:6" ht="63" customHeight="1">
      <c r="A84" s="44"/>
      <c r="B84" s="55" t="s">
        <v>127</v>
      </c>
      <c r="C84" s="68">
        <v>50</v>
      </c>
      <c r="D84" s="82">
        <v>0</v>
      </c>
      <c r="E84" s="82">
        <f t="shared" si="3"/>
        <v>50</v>
      </c>
      <c r="F84" s="1"/>
    </row>
    <row r="85" spans="1:6" ht="36.75" customHeight="1">
      <c r="A85" s="76" t="s">
        <v>143</v>
      </c>
      <c r="B85" s="77" t="s">
        <v>144</v>
      </c>
      <c r="C85" s="65">
        <f>C86</f>
        <v>1155.1</v>
      </c>
      <c r="D85" s="65">
        <f>D86</f>
        <v>0</v>
      </c>
      <c r="E85" s="65">
        <f>E86</f>
        <v>1155.1</v>
      </c>
      <c r="F85" s="1"/>
    </row>
    <row r="86" spans="1:6" ht="49.5" customHeight="1">
      <c r="A86" s="52" t="s">
        <v>141</v>
      </c>
      <c r="B86" s="40" t="s">
        <v>142</v>
      </c>
      <c r="C86" s="67">
        <v>1155.1</v>
      </c>
      <c r="D86" s="81">
        <v>0</v>
      </c>
      <c r="E86" s="81">
        <f>C86+D86</f>
        <v>1155.1</v>
      </c>
      <c r="F86" s="1"/>
    </row>
    <row r="87" spans="1:6" ht="18" customHeight="1">
      <c r="A87" s="44" t="s">
        <v>120</v>
      </c>
      <c r="B87" s="45" t="s">
        <v>121</v>
      </c>
      <c r="C87" s="65">
        <v>1800</v>
      </c>
      <c r="D87" s="83">
        <v>20</v>
      </c>
      <c r="E87" s="83">
        <f>C87+D87</f>
        <v>1820</v>
      </c>
      <c r="F87" s="1"/>
    </row>
    <row r="88" spans="1:6" ht="20.25" customHeight="1">
      <c r="A88" s="30"/>
      <c r="B88" s="29" t="s">
        <v>17</v>
      </c>
      <c r="C88" s="61">
        <f>C7+C39</f>
        <v>1293903.9</v>
      </c>
      <c r="D88" s="83">
        <f>D7+D39</f>
        <v>3650.8</v>
      </c>
      <c r="E88" s="83">
        <f>E7+E39</f>
        <v>1297554.7</v>
      </c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F99" s="1"/>
    </row>
    <row r="100" spans="3:6" ht="15.75">
      <c r="C100" s="10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  <row r="277" spans="3:6" ht="15.75">
      <c r="C277" s="10"/>
      <c r="D277" s="1"/>
      <c r="E277" s="1"/>
      <c r="F277" s="1"/>
    </row>
    <row r="278" spans="3:6" ht="15.75">
      <c r="C278" s="10"/>
      <c r="D278" s="1"/>
      <c r="E278" s="1"/>
      <c r="F278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5511811023622047" bottom="0.511811023622047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2022-11-30T12:56:52Z</cp:lastPrinted>
  <dcterms:created xsi:type="dcterms:W3CDTF">2007-11-06T05:02:27Z</dcterms:created>
  <dcterms:modified xsi:type="dcterms:W3CDTF">2022-12-06T10:02:12Z</dcterms:modified>
  <cp:category/>
  <cp:version/>
  <cp:contentType/>
  <cp:contentStatus/>
</cp:coreProperties>
</file>