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80" windowWidth="19320" windowHeight="12060"/>
  </bookViews>
  <sheets>
    <sheet name="Местные" sheetId="1" r:id="rId1"/>
  </sheets>
  <definedNames>
    <definedName name="_xlnm.Print_Area" localSheetId="0">Местные!$A$1:$I$29</definedName>
  </definedNames>
  <calcPr calcId="125725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21"/>
  <c r="F22"/>
  <c r="F23"/>
  <c r="F24"/>
  <c r="F25"/>
  <c r="F26"/>
  <c r="F27"/>
  <c r="F28"/>
  <c r="F29"/>
  <c r="G16" l="1"/>
  <c r="G20"/>
  <c r="G26"/>
  <c r="G27"/>
  <c r="G28"/>
  <c r="G29"/>
  <c r="G22"/>
  <c r="G23"/>
  <c r="G24"/>
  <c r="G25"/>
  <c r="G21"/>
  <c r="G14"/>
  <c r="G15"/>
  <c r="G17"/>
  <c r="G18"/>
  <c r="G19"/>
  <c r="G13"/>
</calcChain>
</file>

<file path=xl/sharedStrings.xml><?xml version="1.0" encoding="utf-8"?>
<sst xmlns="http://schemas.openxmlformats.org/spreadsheetml/2006/main" count="64" uniqueCount="54">
  <si>
    <t>№</t>
  </si>
  <si>
    <t>Приложение 3 к постановлению                         Правительства Орловской области
от __________________2014 г. № _____</t>
  </si>
  <si>
    <t>Стоимость работ по контракту, тыс. рублей</t>
  </si>
  <si>
    <t xml:space="preserve">Наименование объекта </t>
  </si>
  <si>
    <t>Всего</t>
  </si>
  <si>
    <t>в том числе за счет Дорожного фонда Орловской области</t>
  </si>
  <si>
    <t>Наименование подрядчика</t>
  </si>
  <si>
    <t>Запланированные виды и объемы выполняемых  работ в натуральных показателях</t>
  </si>
  <si>
    <t>Вводимая мощность</t>
  </si>
  <si>
    <t>км</t>
  </si>
  <si>
    <t>кв. метров</t>
  </si>
  <si>
    <t xml:space="preserve">ул.Победы             </t>
  </si>
  <si>
    <t xml:space="preserve">ул. 9Мая  </t>
  </si>
  <si>
    <t>ул.Л.Шебанова(от ул.Мира до ул.Заречная)</t>
  </si>
  <si>
    <t xml:space="preserve">ул.Гайдара (от ул.Зеленая до ул.Березовая </t>
  </si>
  <si>
    <t>ул.Вишневая</t>
  </si>
  <si>
    <t>ул.Молодежная (от д.№37А до дома№85)</t>
  </si>
  <si>
    <t>.ул.1-я Бутуровка (от жилого дома по ул. Московская 106а до ул. Элеваторная)</t>
  </si>
  <si>
    <t>ул.Заводская(от ул.Елецкая до ул.Георгиевская)</t>
  </si>
  <si>
    <t>ул.Мира(от ул.Индустриальная до автошколы Автостандарт)</t>
  </si>
  <si>
    <t>ул.Курская (от ул.9Мая до ул.Беляева</t>
  </si>
  <si>
    <t>ул.Денисова (от дома№28 до дома №22)</t>
  </si>
  <si>
    <t>тротуар по ул.Фрунзе</t>
  </si>
  <si>
    <t>тротуар ул.Дружбы Народов(от ул.Кирова до д.№1 по ул.ДружбыНародов)</t>
  </si>
  <si>
    <t>Тротуар ул.Октябрьская в границе дома №9</t>
  </si>
  <si>
    <t>Тротуар по ул.Гайдара в границе дома № 2</t>
  </si>
  <si>
    <t>Тротуар ул.М.Горького(от ул.Свердлова до ул.Дзержинского)</t>
  </si>
  <si>
    <t xml:space="preserve">Замена ограждений,перил и тротуаров(текущий ремонт) на мосту через р.Ливенка по ул.Свердлова </t>
  </si>
  <si>
    <t>ООО "АРМ-Строй</t>
  </si>
  <si>
    <t>ООО"Технология строительства</t>
  </si>
  <si>
    <t>АО "Орелдорстрой"</t>
  </si>
  <si>
    <t>ООО "Монтажстрой"</t>
  </si>
  <si>
    <t>ООО "Давид-Строй"</t>
  </si>
  <si>
    <t>в том числе средства меснтого бюджета</t>
  </si>
  <si>
    <t>ООО "Пластиксервис"</t>
  </si>
  <si>
    <t>а/б 1050м2,б/к215п.м.</t>
  </si>
  <si>
    <t>фрезирование 6475м2,выр.слой429,2 тн, а/б 9250м2</t>
  </si>
  <si>
    <t>демонтаж и монтаж 240м</t>
  </si>
  <si>
    <t>подстил.слой щебень 488,7м3,а/б 4886м2</t>
  </si>
  <si>
    <t>исправл.профиля 5300м2,, выр.слой 245тн, а/б 5300м2</t>
  </si>
  <si>
    <t>исправл.профиля 3200м2,, выр.слой 1485тн, а/б3200м2</t>
  </si>
  <si>
    <t>фрезирование 2650м2, исправл.профиля 2650м2, выр.слой 245тн, а/б 5300м2</t>
  </si>
  <si>
    <t>щеб.2600м2</t>
  </si>
  <si>
    <t>подстил.слой щебень 158м3,а/б 1054м2</t>
  </si>
  <si>
    <t>плитка 1450м2, б/к 380 п.м.</t>
  </si>
  <si>
    <t>а/б 240м2,б/к310п.м.</t>
  </si>
  <si>
    <t>подстил.слой щебень 166м3,выр. слой 187тн, а/б 2646м2</t>
  </si>
  <si>
    <t>а/б 102м2, б/к 160п.м.</t>
  </si>
  <si>
    <t>а/б 1320м2</t>
  </si>
  <si>
    <t>фрезирование 1210м2, а/б 1210м2</t>
  </si>
  <si>
    <t>подстил.слой щебень 45м3,выр. слой 291тн, а/б 4116м2, б/к 223п.м.</t>
  </si>
  <si>
    <t>выравнивающий слой 97 тн., а/б2100</t>
  </si>
  <si>
    <t>ГУП ОО "Дорожная служба"</t>
  </si>
  <si>
    <t>Информация
о ходе дорожных работ в 2020 году за счет средств Дорожного фонда Орловской области  
 город Ливны</t>
  </si>
</sst>
</file>

<file path=xl/styles.xml><?xml version="1.0" encoding="utf-8"?>
<styleSheet xmlns="http://schemas.openxmlformats.org/spreadsheetml/2006/main">
  <numFmts count="1">
    <numFmt numFmtId="164" formatCode="\ #,##0.00&quot;    &quot;;\-#,##0.00&quot;    &quot;;&quot; -&quot;#&quot;    &quot;;@\ 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6" fillId="0" borderId="0"/>
    <xf numFmtId="164" fontId="7" fillId="0" borderId="0" applyBorder="0" applyAlignment="0" applyProtection="0"/>
    <xf numFmtId="9" fontId="5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/>
    <xf numFmtId="0" fontId="2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7">
    <cellStyle name="TableStyleLight1" xfId="4"/>
    <cellStyle name="Обычный" xfId="0" builtinId="0"/>
    <cellStyle name="Обычный 2" xfId="2"/>
    <cellStyle name="Обычный 3" xfId="3"/>
    <cellStyle name="Обычный 4" xfId="6"/>
    <cellStyle name="Обычный 5" xfId="1"/>
    <cellStyle name="Процент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topLeftCell="A9" zoomScaleNormal="100" zoomScaleSheetLayoutView="100" workbookViewId="0">
      <selection activeCell="A9" sqref="A9:I9"/>
    </sheetView>
  </sheetViews>
  <sheetFormatPr defaultRowHeight="15"/>
  <cols>
    <col min="1" max="1" width="4.5703125" style="1" customWidth="1"/>
    <col min="2" max="2" width="26.42578125" style="1" customWidth="1"/>
    <col min="3" max="3" width="10.7109375" style="1" customWidth="1"/>
    <col min="4" max="4" width="9.28515625" style="1" customWidth="1"/>
    <col min="5" max="6" width="13.42578125" style="1" customWidth="1"/>
    <col min="7" max="7" width="12.85546875" style="1" customWidth="1"/>
    <col min="8" max="8" width="14.5703125" style="1" customWidth="1"/>
    <col min="9" max="9" width="16.85546875" style="1" customWidth="1"/>
    <col min="10" max="16384" width="9.140625" style="1"/>
  </cols>
  <sheetData>
    <row r="1" spans="1:9" ht="15" hidden="1" customHeight="1">
      <c r="A1" s="2"/>
      <c r="B1" s="2"/>
      <c r="C1" s="2"/>
      <c r="D1" s="35" t="s">
        <v>1</v>
      </c>
      <c r="E1" s="36"/>
      <c r="F1" s="36"/>
      <c r="G1" s="36"/>
      <c r="H1" s="36"/>
      <c r="I1" s="4"/>
    </row>
    <row r="2" spans="1:9" ht="15" hidden="1" customHeight="1">
      <c r="A2" s="2"/>
      <c r="B2" s="2"/>
      <c r="C2" s="2"/>
      <c r="D2" s="36"/>
      <c r="E2" s="36"/>
      <c r="F2" s="36"/>
      <c r="G2" s="36"/>
      <c r="H2" s="36"/>
      <c r="I2" s="4"/>
    </row>
    <row r="3" spans="1:9" ht="54.75" hidden="1" customHeight="1">
      <c r="A3" s="2"/>
      <c r="B3" s="2"/>
      <c r="C3" s="2"/>
      <c r="D3" s="36"/>
      <c r="E3" s="36"/>
      <c r="F3" s="36"/>
      <c r="G3" s="36"/>
      <c r="H3" s="36"/>
      <c r="I3" s="4"/>
    </row>
    <row r="4" spans="1:9" hidden="1">
      <c r="A4" s="2"/>
      <c r="B4" s="2"/>
      <c r="C4" s="2"/>
      <c r="D4" s="2"/>
      <c r="E4" s="2"/>
      <c r="F4" s="2"/>
      <c r="G4" s="2"/>
      <c r="H4" s="2"/>
      <c r="I4" s="2"/>
    </row>
    <row r="5" spans="1:9" hidden="1">
      <c r="A5" s="2"/>
      <c r="B5" s="2"/>
      <c r="C5" s="2"/>
      <c r="D5" s="2"/>
      <c r="E5" s="2"/>
      <c r="F5" s="2"/>
      <c r="G5" s="2"/>
      <c r="H5" s="2"/>
      <c r="I5" s="2"/>
    </row>
    <row r="6" spans="1:9" hidden="1">
      <c r="A6" s="2"/>
      <c r="B6" s="2"/>
      <c r="C6" s="2"/>
      <c r="D6" s="2"/>
      <c r="E6" s="2"/>
      <c r="F6" s="2"/>
      <c r="G6" s="2"/>
      <c r="H6" s="2"/>
      <c r="I6" s="2"/>
    </row>
    <row r="7" spans="1:9" hidden="1">
      <c r="A7" s="2"/>
      <c r="B7" s="2"/>
      <c r="C7" s="2"/>
      <c r="D7" s="2"/>
      <c r="E7" s="2"/>
      <c r="F7" s="2"/>
      <c r="G7" s="2"/>
      <c r="H7" s="2"/>
      <c r="I7" s="2"/>
    </row>
    <row r="8" spans="1:9" hidden="1">
      <c r="A8" s="2"/>
      <c r="B8" s="2"/>
      <c r="C8" s="2"/>
      <c r="D8" s="2"/>
      <c r="E8" s="2"/>
      <c r="F8" s="2"/>
      <c r="G8" s="2"/>
      <c r="H8" s="2"/>
      <c r="I8" s="2"/>
    </row>
    <row r="9" spans="1:9" ht="65.25" customHeight="1">
      <c r="A9" s="35" t="s">
        <v>53</v>
      </c>
      <c r="B9" s="35"/>
      <c r="C9" s="35"/>
      <c r="D9" s="35"/>
      <c r="E9" s="35"/>
      <c r="F9" s="35"/>
      <c r="G9" s="35"/>
      <c r="H9" s="35"/>
      <c r="I9" s="35"/>
    </row>
    <row r="10" spans="1:9" ht="47.25" customHeight="1">
      <c r="A10" s="37" t="s">
        <v>0</v>
      </c>
      <c r="B10" s="39" t="s">
        <v>3</v>
      </c>
      <c r="C10" s="45" t="s">
        <v>8</v>
      </c>
      <c r="D10" s="46"/>
      <c r="E10" s="41" t="s">
        <v>2</v>
      </c>
      <c r="F10" s="42"/>
      <c r="G10" s="43"/>
      <c r="H10" s="37" t="s">
        <v>6</v>
      </c>
      <c r="I10" s="37" t="s">
        <v>7</v>
      </c>
    </row>
    <row r="11" spans="1:9" ht="89.25" customHeight="1">
      <c r="A11" s="38"/>
      <c r="B11" s="40"/>
      <c r="C11" s="5" t="s">
        <v>9</v>
      </c>
      <c r="D11" s="5" t="s">
        <v>10</v>
      </c>
      <c r="E11" s="3" t="s">
        <v>4</v>
      </c>
      <c r="F11" s="6" t="s">
        <v>33</v>
      </c>
      <c r="G11" s="3" t="s">
        <v>5</v>
      </c>
      <c r="H11" s="44"/>
      <c r="I11" s="44"/>
    </row>
    <row r="12" spans="1:9" ht="20.25" customHeight="1">
      <c r="A12" s="27">
        <v>1</v>
      </c>
      <c r="B12" s="30">
        <v>2</v>
      </c>
      <c r="C12" s="3">
        <v>3</v>
      </c>
      <c r="D12" s="3">
        <v>4</v>
      </c>
      <c r="E12" s="3">
        <v>7</v>
      </c>
      <c r="F12" s="6"/>
      <c r="G12" s="3">
        <v>8</v>
      </c>
      <c r="H12" s="3">
        <v>13</v>
      </c>
      <c r="I12" s="3">
        <v>14</v>
      </c>
    </row>
    <row r="13" spans="1:9" ht="90.75" customHeight="1">
      <c r="A13" s="10">
        <v>1</v>
      </c>
      <c r="B13" s="29" t="s">
        <v>11</v>
      </c>
      <c r="C13" s="11">
        <v>624</v>
      </c>
      <c r="D13" s="12">
        <v>5300</v>
      </c>
      <c r="E13" s="23">
        <v>8510011</v>
      </c>
      <c r="F13" s="7">
        <f t="shared" ref="F13:F21" si="0">0.01*E13</f>
        <v>85100.11</v>
      </c>
      <c r="G13" s="7">
        <f t="shared" ref="G13:G29" si="1">E13-F13</f>
        <v>8424910.8900000006</v>
      </c>
      <c r="H13" s="21" t="s">
        <v>29</v>
      </c>
      <c r="I13" s="24" t="s">
        <v>41</v>
      </c>
    </row>
    <row r="14" spans="1:9" ht="54" customHeight="1">
      <c r="A14" s="10">
        <v>2</v>
      </c>
      <c r="B14" s="29" t="s">
        <v>12</v>
      </c>
      <c r="C14" s="11">
        <v>563</v>
      </c>
      <c r="D14" s="13">
        <v>3200</v>
      </c>
      <c r="E14" s="6">
        <v>4355594.28</v>
      </c>
      <c r="F14" s="22">
        <f t="shared" si="0"/>
        <v>43555.942800000004</v>
      </c>
      <c r="G14" s="22">
        <f t="shared" si="1"/>
        <v>4312038.3372</v>
      </c>
      <c r="H14" s="6" t="s">
        <v>28</v>
      </c>
      <c r="I14" s="24" t="s">
        <v>40</v>
      </c>
    </row>
    <row r="15" spans="1:9" ht="44.25" customHeight="1">
      <c r="A15" s="10">
        <v>3</v>
      </c>
      <c r="B15" s="29" t="s">
        <v>13</v>
      </c>
      <c r="C15" s="14">
        <v>350</v>
      </c>
      <c r="D15" s="15">
        <v>2100</v>
      </c>
      <c r="E15" s="6">
        <v>2219482</v>
      </c>
      <c r="F15" s="7">
        <f t="shared" si="0"/>
        <v>22194.82</v>
      </c>
      <c r="G15" s="7">
        <f t="shared" si="1"/>
        <v>2197287.1800000002</v>
      </c>
      <c r="H15" s="6" t="s">
        <v>30</v>
      </c>
      <c r="I15" s="26" t="s">
        <v>51</v>
      </c>
    </row>
    <row r="16" spans="1:9" ht="45">
      <c r="A16" s="28">
        <v>4</v>
      </c>
      <c r="B16" s="31" t="s">
        <v>14</v>
      </c>
      <c r="C16" s="16">
        <v>142</v>
      </c>
      <c r="D16" s="15">
        <v>1210</v>
      </c>
      <c r="E16" s="6">
        <v>1005017</v>
      </c>
      <c r="F16" s="7">
        <f t="shared" si="0"/>
        <v>10050.17</v>
      </c>
      <c r="G16" s="7">
        <f t="shared" si="1"/>
        <v>994966.83</v>
      </c>
      <c r="H16" s="26" t="s">
        <v>52</v>
      </c>
      <c r="I16" s="25" t="s">
        <v>49</v>
      </c>
    </row>
    <row r="17" spans="1:9" ht="60">
      <c r="A17" s="15">
        <v>5</v>
      </c>
      <c r="B17" s="29" t="s">
        <v>15</v>
      </c>
      <c r="C17" s="11">
        <v>320</v>
      </c>
      <c r="D17" s="13">
        <v>2646</v>
      </c>
      <c r="E17" s="6">
        <v>2974202.98</v>
      </c>
      <c r="F17" s="22">
        <f t="shared" si="0"/>
        <v>29742.0298</v>
      </c>
      <c r="G17" s="22">
        <f t="shared" si="1"/>
        <v>2944460.9501999998</v>
      </c>
      <c r="H17" s="6" t="s">
        <v>28</v>
      </c>
      <c r="I17" s="24" t="s">
        <v>46</v>
      </c>
    </row>
    <row r="18" spans="1:9" ht="60">
      <c r="A18" s="15">
        <v>6</v>
      </c>
      <c r="B18" s="32" t="s">
        <v>16</v>
      </c>
      <c r="C18" s="9">
        <v>1021</v>
      </c>
      <c r="D18" s="17">
        <v>4886</v>
      </c>
      <c r="E18" s="20">
        <v>5037509.3600000003</v>
      </c>
      <c r="F18" s="22">
        <f t="shared" si="0"/>
        <v>50375.093600000007</v>
      </c>
      <c r="G18" s="22">
        <f t="shared" si="1"/>
        <v>4987134.2664000001</v>
      </c>
      <c r="H18" s="6" t="s">
        <v>28</v>
      </c>
      <c r="I18" s="24" t="s">
        <v>38</v>
      </c>
    </row>
    <row r="19" spans="1:9" ht="63">
      <c r="A19" s="15">
        <v>7</v>
      </c>
      <c r="B19" s="29" t="s">
        <v>17</v>
      </c>
      <c r="C19" s="18">
        <v>1130</v>
      </c>
      <c r="D19" s="17">
        <v>4116</v>
      </c>
      <c r="E19" s="6">
        <v>4756690.3899999997</v>
      </c>
      <c r="F19" s="22">
        <f t="shared" si="0"/>
        <v>47566.903899999998</v>
      </c>
      <c r="G19" s="22">
        <f t="shared" si="1"/>
        <v>4709123.4860999994</v>
      </c>
      <c r="H19" s="6" t="s">
        <v>28</v>
      </c>
      <c r="I19" s="24" t="s">
        <v>39</v>
      </c>
    </row>
    <row r="20" spans="1:9" ht="45">
      <c r="A20" s="10">
        <v>8</v>
      </c>
      <c r="B20" s="33" t="s">
        <v>18</v>
      </c>
      <c r="C20" s="15">
        <v>638</v>
      </c>
      <c r="D20" s="9">
        <v>2600</v>
      </c>
      <c r="E20" s="6">
        <v>2033193.56</v>
      </c>
      <c r="F20" s="6">
        <f t="shared" si="0"/>
        <v>20331.935600000001</v>
      </c>
      <c r="G20" s="6">
        <f t="shared" si="1"/>
        <v>2012861.6244000001</v>
      </c>
      <c r="H20" s="8" t="s">
        <v>34</v>
      </c>
      <c r="I20" s="24" t="s">
        <v>42</v>
      </c>
    </row>
    <row r="21" spans="1:9" ht="60">
      <c r="A21" s="10">
        <v>9</v>
      </c>
      <c r="B21" s="33" t="s">
        <v>19</v>
      </c>
      <c r="C21" s="15">
        <v>1540</v>
      </c>
      <c r="D21" s="9">
        <v>9250</v>
      </c>
      <c r="E21" s="6">
        <v>8404700.4800000004</v>
      </c>
      <c r="F21" s="20">
        <f t="shared" si="0"/>
        <v>84047.00480000001</v>
      </c>
      <c r="G21" s="20">
        <f t="shared" si="1"/>
        <v>8320653.4752000002</v>
      </c>
      <c r="H21" s="21" t="s">
        <v>29</v>
      </c>
      <c r="I21" s="24" t="s">
        <v>36</v>
      </c>
    </row>
    <row r="22" spans="1:9" ht="90">
      <c r="A22" s="10">
        <v>10</v>
      </c>
      <c r="B22" s="33" t="s">
        <v>20</v>
      </c>
      <c r="C22" s="15">
        <v>490</v>
      </c>
      <c r="D22" s="19">
        <v>4116</v>
      </c>
      <c r="E22" s="6">
        <v>4935053.3</v>
      </c>
      <c r="F22" s="20">
        <f t="shared" ref="F22:F29" si="2">0.01*E22</f>
        <v>49350.532999999996</v>
      </c>
      <c r="G22" s="20">
        <f t="shared" si="1"/>
        <v>4885702.767</v>
      </c>
      <c r="H22" s="21" t="s">
        <v>29</v>
      </c>
      <c r="I22" s="25" t="s">
        <v>50</v>
      </c>
    </row>
    <row r="23" spans="1:9" ht="45">
      <c r="A23" s="10">
        <v>11</v>
      </c>
      <c r="B23" s="33" t="s">
        <v>21</v>
      </c>
      <c r="C23" s="15">
        <v>202.66300000000001</v>
      </c>
      <c r="D23" s="9">
        <v>1054</v>
      </c>
      <c r="E23" s="6">
        <v>1537528</v>
      </c>
      <c r="F23" s="20">
        <f t="shared" si="2"/>
        <v>15375.28</v>
      </c>
      <c r="G23" s="20">
        <f t="shared" si="1"/>
        <v>1522152.72</v>
      </c>
      <c r="H23" s="6" t="s">
        <v>28</v>
      </c>
      <c r="I23" s="24" t="s">
        <v>43</v>
      </c>
    </row>
    <row r="24" spans="1:9" ht="30">
      <c r="A24" s="10">
        <v>12</v>
      </c>
      <c r="B24" s="33" t="s">
        <v>22</v>
      </c>
      <c r="C24" s="15">
        <v>1370</v>
      </c>
      <c r="D24" s="9">
        <v>1320</v>
      </c>
      <c r="E24" s="6">
        <v>1030862.51</v>
      </c>
      <c r="F24" s="20">
        <f t="shared" si="2"/>
        <v>10308.625100000001</v>
      </c>
      <c r="G24" s="20">
        <f t="shared" si="1"/>
        <v>1020553.8849000001</v>
      </c>
      <c r="H24" s="6" t="s">
        <v>28</v>
      </c>
      <c r="I24" s="25" t="s">
        <v>48</v>
      </c>
    </row>
    <row r="25" spans="1:9" ht="60">
      <c r="A25" s="10">
        <v>13</v>
      </c>
      <c r="B25" s="33" t="s">
        <v>23</v>
      </c>
      <c r="C25" s="15">
        <v>1290</v>
      </c>
      <c r="D25" s="9">
        <v>1050</v>
      </c>
      <c r="E25" s="6">
        <v>1377616.63</v>
      </c>
      <c r="F25" s="20">
        <f t="shared" si="2"/>
        <v>13776.166299999999</v>
      </c>
      <c r="G25" s="20">
        <f t="shared" si="1"/>
        <v>1363840.4637</v>
      </c>
      <c r="H25" s="6" t="s">
        <v>32</v>
      </c>
      <c r="I25" s="24" t="s">
        <v>35</v>
      </c>
    </row>
    <row r="26" spans="1:9" ht="30">
      <c r="A26" s="10">
        <v>14</v>
      </c>
      <c r="B26" s="33" t="s">
        <v>24</v>
      </c>
      <c r="C26" s="15">
        <v>51</v>
      </c>
      <c r="D26" s="9">
        <v>102</v>
      </c>
      <c r="E26" s="6">
        <v>325195</v>
      </c>
      <c r="F26" s="6">
        <f>0.01*E26</f>
        <v>3251.9500000000003</v>
      </c>
      <c r="G26" s="6">
        <f t="shared" si="1"/>
        <v>321943.05</v>
      </c>
      <c r="H26" s="6" t="s">
        <v>32</v>
      </c>
      <c r="I26" s="24" t="s">
        <v>47</v>
      </c>
    </row>
    <row r="27" spans="1:9" ht="30">
      <c r="A27" s="10">
        <v>15</v>
      </c>
      <c r="B27" s="33" t="s">
        <v>25</v>
      </c>
      <c r="C27" s="15">
        <v>155</v>
      </c>
      <c r="D27" s="9">
        <v>240</v>
      </c>
      <c r="E27" s="6">
        <v>501310</v>
      </c>
      <c r="F27" s="6">
        <f t="shared" si="2"/>
        <v>5013.1000000000004</v>
      </c>
      <c r="G27" s="6">
        <f t="shared" si="1"/>
        <v>496296.9</v>
      </c>
      <c r="H27" s="6" t="s">
        <v>28</v>
      </c>
      <c r="I27" s="24" t="s">
        <v>45</v>
      </c>
    </row>
    <row r="28" spans="1:9" ht="63">
      <c r="A28" s="28">
        <v>16</v>
      </c>
      <c r="B28" s="34" t="s">
        <v>26</v>
      </c>
      <c r="C28" s="18">
        <v>215.5</v>
      </c>
      <c r="D28" s="17">
        <v>1450</v>
      </c>
      <c r="E28" s="6">
        <v>2390000</v>
      </c>
      <c r="F28" s="6">
        <f t="shared" si="2"/>
        <v>23900</v>
      </c>
      <c r="G28" s="6">
        <f t="shared" si="1"/>
        <v>2366100</v>
      </c>
      <c r="H28" s="6" t="s">
        <v>31</v>
      </c>
      <c r="I28" s="24" t="s">
        <v>44</v>
      </c>
    </row>
    <row r="29" spans="1:9" ht="60">
      <c r="A29" s="10">
        <v>17</v>
      </c>
      <c r="B29" s="33" t="s">
        <v>27</v>
      </c>
      <c r="C29" s="15">
        <v>240</v>
      </c>
      <c r="D29" s="9">
        <v>100</v>
      </c>
      <c r="E29" s="6">
        <v>1690613.84</v>
      </c>
      <c r="F29" s="20">
        <f t="shared" si="2"/>
        <v>16906.1384</v>
      </c>
      <c r="G29" s="20">
        <f t="shared" si="1"/>
        <v>1673707.7016</v>
      </c>
      <c r="H29" s="6" t="s">
        <v>31</v>
      </c>
      <c r="I29" s="24" t="s">
        <v>37</v>
      </c>
    </row>
  </sheetData>
  <mergeCells count="8">
    <mergeCell ref="D1:H3"/>
    <mergeCell ref="A9:I9"/>
    <mergeCell ref="A10:A11"/>
    <mergeCell ref="B10:B11"/>
    <mergeCell ref="E10:G10"/>
    <mergeCell ref="H10:H11"/>
    <mergeCell ref="I10:I11"/>
    <mergeCell ref="C10:D10"/>
  </mergeCells>
  <phoneticPr fontId="3" type="noConversion"/>
  <printOptions horizontalCentered="1" verticalCentered="1"/>
  <pageMargins left="0.39370078740157483" right="0.39370078740157483" top="0.39370078740157483" bottom="0.39370078740157483" header="0" footer="0"/>
  <pageSetup paperSize="9" scale="7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Местные</vt:lpstr>
      <vt:lpstr>Местные!Область_печати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</dc:creator>
  <cp:lastModifiedBy>Пользователь Windows</cp:lastModifiedBy>
  <cp:lastPrinted>2020-03-31T05:53:02Z</cp:lastPrinted>
  <dcterms:created xsi:type="dcterms:W3CDTF">2014-03-24T11:07:09Z</dcterms:created>
  <dcterms:modified xsi:type="dcterms:W3CDTF">2020-04-01T05:23:08Z</dcterms:modified>
</cp:coreProperties>
</file>