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9-2020" sheetId="1" r:id="rId1"/>
    <sheet name="2018 г.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<sst xmlns="http://schemas.openxmlformats.org/spreadsheetml/2006/main" count="61" uniqueCount="38">
  <si>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</si>
  <si>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</si>
  <si>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</si>
  <si>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</si>
  <si>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</si>
  <si>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</si>
  <si>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</si>
  <si>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</si>
  <si>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 на ремонт дворовых территорий многоквартирных домов и проездов к дворовым территориям многоквартирных домов</t>
  </si>
  <si>
    <t>- строительство объектов дорожной инфраструктуры в целях повышения безопасности дорожного движения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</si>
  <si>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</si>
  <si>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</si>
  <si>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</si>
  <si>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Содержание действующей сети автомобильных дорог общего пользования местного значения и искусственных сооружений на них</t>
  </si>
  <si>
    <t>27777,8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</si>
  <si>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</si>
  <si>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>161,6</t>
  </si>
  <si>
    <t xml:space="preserve">Капитальное строительство объектов муниципальной собственности 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</si>
  <si>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</si>
  <si>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</si>
  <si>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</si>
  <si>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</si>
  <si>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</si>
  <si>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</si>
  <si>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</si>
  <si>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>Прогнозируемое поступление доходов и распределение бюджетных ассигнований Дорожного фонда города Ливны на плановый период 2019 и 2020 годов</t>
  </si>
  <si>
    <t xml:space="preserve">Бюджет </t>
  </si>
  <si>
    <t>2019 г.</t>
  </si>
  <si>
    <t>2020 г.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</si>
  <si>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</t>
  </si>
  <si>
    <t>Остаток средств дорожного фонда на 1 января</t>
  </si>
  <si>
    <t>1020,7</t>
  </si>
  <si>
    <t>2777,8</t>
  </si>
  <si>
    <t>Благоустройство дворовых территорий многоквартирных домов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</si>
  <si>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</si>
  <si>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</si>
  <si>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 xml:space="preserve">Приложение 13 к решению Ливенского городского Совета народных депутатов от  27 апреля  2018 г. № 22/246 -ГС «Приложение 17 к  решению Ливенского городского Совета народных депутатов   от  5 декабря  2017 г. № 16/195 – ГС»
</t>
  </si>
  <si>
    <t xml:space="preserve">Приложение 14 к решению Ливенского городского Совета народных депутатов        от 27  апреля 2018 г. №  22/246 -ГС «Приложение 18 к решению Ливенского городского Совета народных депутатов          от  5 декабря  2017 г. № 16/195 – ГС»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</si>
</sst>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1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justify"/>
    </xf>
    <xf numFmtId="184" fontId="2" fillId="0" borderId="10" xfId="0" applyNumberFormat="1" applyFont="1" applyBorder="1" applyAlignment="1">
      <alignment horizontal="center" wrapText="1"/>
    </xf>
    <xf numFmtId="184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184" fontId="9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85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85" fontId="12" fillId="0" borderId="10" xfId="0" applyNumberFormat="1" applyFont="1" applyBorder="1" applyAlignment="1">
      <alignment horizontal="center" vertical="justify" wrapText="1"/>
    </xf>
    <xf numFmtId="185" fontId="2" fillId="0" borderId="10" xfId="0" applyNumberFormat="1" applyFont="1" applyBorder="1" applyAlignment="1">
      <alignment horizontal="center" vertical="justify" wrapText="1"/>
    </xf>
    <xf numFmtId="185" fontId="0" fillId="0" borderId="10" xfId="0" applyNumberFormat="1" applyBorder="1" applyAlignment="1">
      <alignment horizontal="center" vertical="justify"/>
    </xf>
    <xf numFmtId="185" fontId="9" fillId="0" borderId="10" xfId="0" applyNumberFormat="1" applyFont="1" applyBorder="1" applyAlignment="1">
      <alignment horizontal="center" vertical="justify" wrapText="1"/>
    </xf>
    <xf numFmtId="185" fontId="13" fillId="0" borderId="10" xfId="0" applyNumberFormat="1" applyFont="1" applyBorder="1" applyAlignment="1">
      <alignment horizontal="center" vertical="justify"/>
    </xf>
    <xf numFmtId="185" fontId="3" fillId="0" borderId="10" xfId="0" applyNumberFormat="1" applyFont="1" applyBorder="1" applyAlignment="1">
      <alignment horizontal="center" vertical="justify" wrapText="1"/>
    </xf>
    <xf numFmtId="184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 vertical="justify" wrapText="1"/>
    </xf>
    <xf numFmtId="185" fontId="0" fillId="0" borderId="10" xfId="0" applyNumberFormat="1" applyFill="1" applyBorder="1" applyAlignment="1">
      <alignment horizontal="center" vertical="justify"/>
    </xf>
    <xf numFmtId="0" fontId="2" fillId="0" borderId="10" xfId="0" applyFont="1" applyBorder="1" applyAlignment="1">
      <alignment horizontal="left" wrapText="1"/>
    </xf>
    <xf numFmtId="185" fontId="9" fillId="0" borderId="10" xfId="0" applyNumberFormat="1" applyFont="1" applyBorder="1" applyAlignment="1">
      <alignment horizontal="center" vertical="justify"/>
    </xf>
    <xf numFmtId="184" fontId="2" fillId="0" borderId="10" xfId="0" applyNumberFormat="1" applyFont="1" applyBorder="1" applyAlignment="1">
      <alignment horizontal="center" vertical="top"/>
    </xf>
    <xf numFmtId="184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wrapText="1"/>
    </xf>
    <xf numFmtId="185" fontId="2" fillId="0" borderId="10" xfId="0" applyNumberFormat="1" applyFont="1" applyBorder="1" applyAlignment="1">
      <alignment horizontal="center" vertical="justify"/>
    </xf>
    <xf numFmtId="18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6.57421875" style="0" customWidth="1"/>
    <col min="2" max="2" width="12.28125" style="0" customWidth="1"/>
    <col min="3" max="3" width="12.00390625" style="0" customWidth="1"/>
    <col min="4" max="5" width="12.28125" style="0" customWidth="1"/>
    <col min="6" max="6" width="11.421875" style="0" customWidth="1"/>
    <col min="7" max="7" width="13.140625" style="0" customWidth="1"/>
  </cols>
  <sheetData>
    <row r="1" spans="5:7" ht="119.25" customHeight="1">
      <c r="E1" s="45" t="s">
        <v>37</v>
      </c>
      <c r="F1" s="45"/>
      <c r="G1" s="45"/>
    </row>
    <row r="2" spans="1:7" ht="36.75" customHeight="1">
      <c r="A2" s="46" t="s">
        <v>25</v>
      </c>
      <c r="B2" s="46"/>
      <c r="C2" s="46"/>
      <c r="D2" s="46"/>
      <c r="E2" s="46"/>
      <c r="F2" s="46"/>
      <c r="G2" s="46"/>
    </row>
    <row r="3" spans="1:8" ht="15.75">
      <c r="A3" s="23"/>
      <c r="B3" s="47"/>
      <c r="C3" s="47"/>
      <c r="D3" s="47"/>
      <c r="E3" s="13"/>
      <c r="F3" s="13"/>
      <c r="G3" s="24" t="s">
        <v>19</v>
      </c>
      <c r="H3" s="16"/>
    </row>
    <row r="4" spans="1:7" ht="25.5">
      <c r="A4" s="25" t="s">
        <v>0</v>
      </c>
      <c r="B4" s="25" t="s">
        <v>26</v>
      </c>
      <c r="C4" s="25" t="s">
        <v>1</v>
      </c>
      <c r="D4" s="25" t="s">
        <v>21</v>
      </c>
      <c r="E4" s="25" t="s">
        <v>22</v>
      </c>
      <c r="F4" s="25" t="s">
        <v>1</v>
      </c>
      <c r="G4" s="26" t="s">
        <v>21</v>
      </c>
    </row>
    <row r="5" spans="1:7" ht="15">
      <c r="A5" s="27"/>
      <c r="B5" s="48" t="s">
        <v>27</v>
      </c>
      <c r="C5" s="48"/>
      <c r="D5" s="48"/>
      <c r="E5" s="49" t="s">
        <v>28</v>
      </c>
      <c r="F5" s="49"/>
      <c r="G5" s="49"/>
    </row>
    <row r="6" spans="1:7" ht="14.25">
      <c r="A6" s="28" t="s">
        <v>2</v>
      </c>
      <c r="B6" s="29">
        <f aca="true" t="shared" si="0" ref="B6:G6">B7+B8+B9+B10+B17+B15</f>
        <v>35153.1</v>
      </c>
      <c r="C6" s="29">
        <f t="shared" si="0"/>
        <v>4678.5</v>
      </c>
      <c r="D6" s="29">
        <f t="shared" si="0"/>
        <v>39831.6</v>
      </c>
      <c r="E6" s="29">
        <f t="shared" si="0"/>
        <v>10245.5</v>
      </c>
      <c r="F6" s="29">
        <f t="shared" si="0"/>
        <v>4678.5</v>
      </c>
      <c r="G6" s="29">
        <f t="shared" si="0"/>
        <v>14924</v>
      </c>
    </row>
    <row r="7" spans="1:7" ht="35.25" customHeight="1">
      <c r="A7" s="5" t="s">
        <v>3</v>
      </c>
      <c r="B7" s="36">
        <v>3153.1</v>
      </c>
      <c r="C7" s="36">
        <v>0</v>
      </c>
      <c r="D7" s="36">
        <v>3153.1</v>
      </c>
      <c r="E7" s="36">
        <v>3245.5</v>
      </c>
      <c r="F7" s="36">
        <v>0</v>
      </c>
      <c r="G7" s="37">
        <f>E7+F7</f>
        <v>3245.5</v>
      </c>
    </row>
    <row r="8" spans="1:7" ht="51" customHeight="1">
      <c r="A8" s="5" t="s">
        <v>4</v>
      </c>
      <c r="B8" s="36">
        <v>7000</v>
      </c>
      <c r="C8" s="36">
        <v>-4900</v>
      </c>
      <c r="D8" s="36">
        <f>B8+C8</f>
        <v>2100</v>
      </c>
      <c r="E8" s="36">
        <v>7000</v>
      </c>
      <c r="F8" s="36">
        <v>-4900</v>
      </c>
      <c r="G8" s="36">
        <f>E8+F8</f>
        <v>2100</v>
      </c>
    </row>
    <row r="9" spans="1:7" ht="129" customHeight="1">
      <c r="A9" s="5" t="s">
        <v>5</v>
      </c>
      <c r="B9" s="30">
        <v>0</v>
      </c>
      <c r="C9" s="30">
        <v>0</v>
      </c>
      <c r="D9" s="30">
        <f>B9+C9</f>
        <v>0</v>
      </c>
      <c r="E9" s="30">
        <v>0</v>
      </c>
      <c r="F9" s="30">
        <v>0</v>
      </c>
      <c r="G9" s="31">
        <f>E9+F9</f>
        <v>0</v>
      </c>
    </row>
    <row r="10" spans="1:7" ht="69.75" customHeight="1">
      <c r="A10" s="5" t="s">
        <v>29</v>
      </c>
      <c r="B10" s="30">
        <f aca="true" t="shared" si="1" ref="B10:G10">B11+B12+B13+B14</f>
        <v>25000</v>
      </c>
      <c r="C10" s="30">
        <f t="shared" si="1"/>
        <v>0</v>
      </c>
      <c r="D10" s="30">
        <f t="shared" si="1"/>
        <v>25000</v>
      </c>
      <c r="E10" s="30">
        <f t="shared" si="1"/>
        <v>0</v>
      </c>
      <c r="F10" s="30">
        <f t="shared" si="1"/>
        <v>0</v>
      </c>
      <c r="G10" s="30">
        <f t="shared" si="1"/>
        <v>0</v>
      </c>
    </row>
    <row r="11" spans="1:7" ht="31.5">
      <c r="A11" s="10" t="s">
        <v>6</v>
      </c>
      <c r="B11" s="32">
        <v>0</v>
      </c>
      <c r="C11" s="32">
        <v>0</v>
      </c>
      <c r="D11" s="32">
        <f aca="true" t="shared" si="2" ref="D11:D17">B11+C11</f>
        <v>0</v>
      </c>
      <c r="E11" s="32">
        <v>0</v>
      </c>
      <c r="F11" s="32">
        <v>0</v>
      </c>
      <c r="G11" s="33">
        <f aca="true" t="shared" si="3" ref="G11:G17">E11+F11</f>
        <v>0</v>
      </c>
    </row>
    <row r="12" spans="1:7" ht="31.5">
      <c r="A12" s="10" t="s">
        <v>7</v>
      </c>
      <c r="B12" s="32">
        <v>25000</v>
      </c>
      <c r="C12" s="32">
        <v>0</v>
      </c>
      <c r="D12" s="32">
        <f t="shared" si="2"/>
        <v>25000</v>
      </c>
      <c r="E12" s="32">
        <v>0</v>
      </c>
      <c r="F12" s="32">
        <v>0</v>
      </c>
      <c r="G12" s="33">
        <f t="shared" si="3"/>
        <v>0</v>
      </c>
    </row>
    <row r="13" spans="1:7" ht="54" customHeight="1">
      <c r="A13" s="10" t="s">
        <v>8</v>
      </c>
      <c r="B13" s="32">
        <v>0</v>
      </c>
      <c r="C13" s="32">
        <v>0</v>
      </c>
      <c r="D13" s="32">
        <f t="shared" si="2"/>
        <v>0</v>
      </c>
      <c r="E13" s="32">
        <v>0</v>
      </c>
      <c r="F13" s="32">
        <v>0</v>
      </c>
      <c r="G13" s="33">
        <f t="shared" si="3"/>
        <v>0</v>
      </c>
    </row>
    <row r="14" spans="1:7" ht="35.25" customHeight="1">
      <c r="A14" s="10" t="s">
        <v>9</v>
      </c>
      <c r="B14" s="32">
        <v>0</v>
      </c>
      <c r="C14" s="32">
        <v>0</v>
      </c>
      <c r="D14" s="32">
        <f t="shared" si="2"/>
        <v>0</v>
      </c>
      <c r="E14" s="32">
        <v>0</v>
      </c>
      <c r="F14" s="32">
        <v>0</v>
      </c>
      <c r="G14" s="33">
        <f t="shared" si="3"/>
        <v>0</v>
      </c>
    </row>
    <row r="15" spans="1:7" ht="49.5" customHeight="1">
      <c r="A15" s="5" t="s">
        <v>34</v>
      </c>
      <c r="B15" s="30">
        <f>B16</f>
        <v>0</v>
      </c>
      <c r="C15" s="30">
        <v>9578.5</v>
      </c>
      <c r="D15" s="30">
        <f t="shared" si="2"/>
        <v>9578.5</v>
      </c>
      <c r="E15" s="30">
        <f>E16</f>
        <v>0</v>
      </c>
      <c r="F15" s="30">
        <f>F16</f>
        <v>9578.5</v>
      </c>
      <c r="G15" s="43">
        <f t="shared" si="3"/>
        <v>9578.5</v>
      </c>
    </row>
    <row r="16" spans="1:7" ht="31.5" customHeight="1">
      <c r="A16" s="42" t="s">
        <v>35</v>
      </c>
      <c r="B16" s="32">
        <v>0</v>
      </c>
      <c r="C16" s="32">
        <v>9578.5</v>
      </c>
      <c r="D16" s="32">
        <f>B16+C16</f>
        <v>9578.5</v>
      </c>
      <c r="E16" s="32">
        <v>0</v>
      </c>
      <c r="F16" s="32">
        <v>9578.5</v>
      </c>
      <c r="G16" s="39">
        <f t="shared" si="3"/>
        <v>9578.5</v>
      </c>
    </row>
    <row r="17" spans="1:7" ht="19.5" customHeight="1">
      <c r="A17" s="5" t="s">
        <v>30</v>
      </c>
      <c r="B17" s="30">
        <v>0</v>
      </c>
      <c r="C17" s="30">
        <v>0</v>
      </c>
      <c r="D17" s="30">
        <f t="shared" si="2"/>
        <v>0</v>
      </c>
      <c r="E17" s="30">
        <v>0</v>
      </c>
      <c r="F17" s="30">
        <v>0</v>
      </c>
      <c r="G17" s="31">
        <f t="shared" si="3"/>
        <v>0</v>
      </c>
    </row>
    <row r="18" spans="1:7" ht="15.75" customHeight="1">
      <c r="A18" s="4" t="s">
        <v>10</v>
      </c>
      <c r="B18" s="34">
        <f aca="true" t="shared" si="4" ref="B18:G18">B19+B20+B21+B22+B23</f>
        <v>28798.5</v>
      </c>
      <c r="C18" s="34">
        <f t="shared" si="4"/>
        <v>9578.5</v>
      </c>
      <c r="D18" s="34">
        <f t="shared" si="4"/>
        <v>38377</v>
      </c>
      <c r="E18" s="34">
        <f t="shared" si="4"/>
        <v>3798.5</v>
      </c>
      <c r="F18" s="34">
        <f t="shared" si="4"/>
        <v>9578.5</v>
      </c>
      <c r="G18" s="34">
        <f t="shared" si="4"/>
        <v>13377</v>
      </c>
    </row>
    <row r="19" spans="1:7" ht="78.75" customHeight="1">
      <c r="A19" s="6" t="s">
        <v>11</v>
      </c>
      <c r="B19" s="30">
        <v>0</v>
      </c>
      <c r="C19" s="30">
        <v>0</v>
      </c>
      <c r="D19" s="30">
        <f>B19+C19</f>
        <v>0</v>
      </c>
      <c r="E19" s="30">
        <v>0</v>
      </c>
      <c r="F19" s="30">
        <v>0</v>
      </c>
      <c r="G19" s="31">
        <f>E19+F19</f>
        <v>0</v>
      </c>
    </row>
    <row r="20" spans="1:7" ht="66" customHeight="1">
      <c r="A20" s="6" t="s">
        <v>12</v>
      </c>
      <c r="B20" s="30" t="s">
        <v>31</v>
      </c>
      <c r="C20" s="30">
        <v>0</v>
      </c>
      <c r="D20" s="30">
        <f>B20+C20</f>
        <v>1020.7</v>
      </c>
      <c r="E20" s="30" t="s">
        <v>31</v>
      </c>
      <c r="F20" s="30">
        <v>0</v>
      </c>
      <c r="G20" s="31">
        <f>E20+F20</f>
        <v>1020.7</v>
      </c>
    </row>
    <row r="21" spans="1:7" ht="48" customHeight="1">
      <c r="A21" s="6" t="s">
        <v>13</v>
      </c>
      <c r="B21" s="30" t="s">
        <v>14</v>
      </c>
      <c r="C21" s="30">
        <v>0</v>
      </c>
      <c r="D21" s="30">
        <f>B21+C21</f>
        <v>27777.8</v>
      </c>
      <c r="E21" s="30" t="s">
        <v>32</v>
      </c>
      <c r="F21" s="30">
        <v>0</v>
      </c>
      <c r="G21" s="31">
        <f>E21+F21</f>
        <v>2777.8</v>
      </c>
    </row>
    <row r="22" spans="1:7" ht="31.5">
      <c r="A22" s="6" t="s">
        <v>17</v>
      </c>
      <c r="B22" s="30">
        <v>0</v>
      </c>
      <c r="C22" s="30">
        <v>0</v>
      </c>
      <c r="D22" s="30">
        <f>B22+C22</f>
        <v>0</v>
      </c>
      <c r="E22" s="30">
        <v>0</v>
      </c>
      <c r="F22" s="30">
        <v>0</v>
      </c>
      <c r="G22" s="31">
        <f>E22+F22</f>
        <v>0</v>
      </c>
    </row>
    <row r="23" spans="1:7" ht="31.5">
      <c r="A23" s="38" t="s">
        <v>33</v>
      </c>
      <c r="B23" s="40">
        <v>0</v>
      </c>
      <c r="C23" s="41">
        <v>9578.5</v>
      </c>
      <c r="D23" s="40">
        <f>B23+C23</f>
        <v>9578.5</v>
      </c>
      <c r="E23" s="40">
        <v>0</v>
      </c>
      <c r="F23" s="41">
        <v>9578.5</v>
      </c>
      <c r="G23" s="40">
        <f>E23+F23</f>
        <v>9578.5</v>
      </c>
    </row>
  </sheetData>
  <sheetProtection/>
  <mergeCells count="5">
    <mergeCell ref="E1:G1"/>
    <mergeCell ref="A2:G2"/>
    <mergeCell ref="B3:D3"/>
    <mergeCell ref="B5:D5"/>
    <mergeCell ref="E5:G5"/>
  </mergeCells>
  <printOptions/>
  <pageMargins left="0.6692913385826772" right="0.5905511811023623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43.25" customHeight="1">
      <c r="B1" s="45" t="s">
        <v>36</v>
      </c>
      <c r="C1" s="45"/>
      <c r="D1" s="45"/>
    </row>
    <row r="2" spans="1:4" ht="42" customHeight="1">
      <c r="A2" s="56" t="s">
        <v>18</v>
      </c>
      <c r="B2" s="56"/>
      <c r="C2" s="56"/>
      <c r="D2" s="56"/>
    </row>
    <row r="3" spans="1:4" ht="15" customHeight="1">
      <c r="A3" s="3"/>
      <c r="B3" s="3"/>
      <c r="C3" s="3"/>
      <c r="D3" s="7" t="s">
        <v>19</v>
      </c>
    </row>
    <row r="4" spans="1:4" ht="48" customHeight="1" hidden="1">
      <c r="A4" s="3"/>
      <c r="B4" s="3"/>
      <c r="C4" s="3"/>
      <c r="D4" s="3"/>
    </row>
    <row r="5" spans="1:4" ht="29.25" customHeight="1">
      <c r="A5" s="55" t="s">
        <v>0</v>
      </c>
      <c r="B5" s="55" t="s">
        <v>22</v>
      </c>
      <c r="C5" s="55" t="s">
        <v>1</v>
      </c>
      <c r="D5" s="55" t="s">
        <v>21</v>
      </c>
    </row>
    <row r="6" spans="1:4" ht="12.75" hidden="1">
      <c r="A6" s="55"/>
      <c r="B6" s="55"/>
      <c r="C6" s="55"/>
      <c r="D6" s="55"/>
    </row>
    <row r="7" spans="1:4" ht="15.75">
      <c r="A7" s="4" t="s">
        <v>2</v>
      </c>
      <c r="B7" s="9">
        <f>B8+B9+B10+B11+B17+B18+B15</f>
        <v>110915.29999999999</v>
      </c>
      <c r="C7" s="9">
        <f>C8+C9+C10+C11+C17+C18+C15</f>
        <v>3865.6000000000004</v>
      </c>
      <c r="D7" s="9">
        <f>D8+D9+D10+D11+D17+D18+D15</f>
        <v>114780.90000000001</v>
      </c>
    </row>
    <row r="8" spans="1:4" ht="47.25">
      <c r="A8" s="5" t="s">
        <v>3</v>
      </c>
      <c r="B8" s="8">
        <v>2795</v>
      </c>
      <c r="C8" s="8">
        <v>0</v>
      </c>
      <c r="D8" s="8">
        <f>B8+C8</f>
        <v>2795</v>
      </c>
    </row>
    <row r="9" spans="1:4" ht="63">
      <c r="A9" s="5" t="s">
        <v>4</v>
      </c>
      <c r="B9" s="35">
        <v>6920</v>
      </c>
      <c r="C9" s="35">
        <v>-4036.7</v>
      </c>
      <c r="D9" s="35">
        <f>B9+C9</f>
        <v>2883.3</v>
      </c>
    </row>
    <row r="10" spans="1:4" ht="141.75">
      <c r="A10" s="5" t="s">
        <v>5</v>
      </c>
      <c r="B10" s="8">
        <v>125</v>
      </c>
      <c r="C10" s="8">
        <v>0</v>
      </c>
      <c r="D10" s="8">
        <f>B10+C10</f>
        <v>125</v>
      </c>
    </row>
    <row r="11" spans="1:4" ht="63" customHeight="1">
      <c r="A11" s="5" t="s">
        <v>20</v>
      </c>
      <c r="B11" s="8">
        <f>B12+B13+B14</f>
        <v>75000</v>
      </c>
      <c r="C11" s="8">
        <f>C12+C13+C14</f>
        <v>0</v>
      </c>
      <c r="D11" s="8">
        <f>D12+D13+D14</f>
        <v>75000</v>
      </c>
    </row>
    <row r="12" spans="1:4" ht="31.5" customHeight="1">
      <c r="A12" s="10" t="s">
        <v>6</v>
      </c>
      <c r="B12" s="11">
        <v>50000</v>
      </c>
      <c r="C12" s="11">
        <v>0</v>
      </c>
      <c r="D12" s="11">
        <f aca="true" t="shared" si="0" ref="D12:D18">B12+C12</f>
        <v>50000</v>
      </c>
    </row>
    <row r="13" spans="1:4" ht="35.25" customHeight="1">
      <c r="A13" s="10" t="s">
        <v>7</v>
      </c>
      <c r="B13" s="11">
        <v>25000</v>
      </c>
      <c r="C13" s="11">
        <v>0</v>
      </c>
      <c r="D13" s="11">
        <f t="shared" si="0"/>
        <v>25000</v>
      </c>
    </row>
    <row r="14" spans="1:4" ht="55.5" customHeight="1">
      <c r="A14" s="10" t="s">
        <v>9</v>
      </c>
      <c r="B14" s="11">
        <v>0</v>
      </c>
      <c r="C14" s="11">
        <v>0</v>
      </c>
      <c r="D14" s="11">
        <f t="shared" si="0"/>
        <v>0</v>
      </c>
    </row>
    <row r="15" spans="1:4" ht="51.75" customHeight="1">
      <c r="A15" s="5" t="s">
        <v>34</v>
      </c>
      <c r="B15" s="8">
        <f>B16</f>
        <v>0</v>
      </c>
      <c r="C15" s="8">
        <f>C16</f>
        <v>7902.3</v>
      </c>
      <c r="D15" s="8">
        <f>D16</f>
        <v>7902.3</v>
      </c>
    </row>
    <row r="16" spans="1:4" ht="31.5" customHeight="1">
      <c r="A16" s="42" t="s">
        <v>35</v>
      </c>
      <c r="B16" s="11">
        <v>0</v>
      </c>
      <c r="C16" s="11">
        <v>7902.3</v>
      </c>
      <c r="D16" s="11">
        <f>B16+C16</f>
        <v>7902.3</v>
      </c>
    </row>
    <row r="17" spans="1:4" ht="31.5">
      <c r="A17" s="5" t="s">
        <v>24</v>
      </c>
      <c r="B17" s="22">
        <v>2260.9</v>
      </c>
      <c r="C17" s="22">
        <v>0</v>
      </c>
      <c r="D17" s="22">
        <f t="shared" si="0"/>
        <v>2260.9</v>
      </c>
    </row>
    <row r="18" spans="1:4" ht="31.5">
      <c r="A18" s="5" t="s">
        <v>23</v>
      </c>
      <c r="B18" s="22">
        <v>23814.4</v>
      </c>
      <c r="C18" s="22">
        <v>0</v>
      </c>
      <c r="D18" s="22">
        <f t="shared" si="0"/>
        <v>23814.4</v>
      </c>
    </row>
    <row r="19" spans="1:4" ht="15.75">
      <c r="A19" s="4" t="s">
        <v>10</v>
      </c>
      <c r="B19" s="9">
        <f>B20+B21+B22+B23+B24+B25</f>
        <v>105765.2</v>
      </c>
      <c r="C19" s="9">
        <f>C20+C21+C22+C23+C24+C25</f>
        <v>6902.299999999999</v>
      </c>
      <c r="D19" s="9">
        <f>D20+D21+D22+D23+D24+D25</f>
        <v>112667.49999999999</v>
      </c>
    </row>
    <row r="20" spans="1:4" ht="78.75" customHeight="1">
      <c r="A20" s="6" t="s">
        <v>11</v>
      </c>
      <c r="B20" s="8">
        <v>619</v>
      </c>
      <c r="C20" s="8">
        <v>0</v>
      </c>
      <c r="D20" s="8">
        <f aca="true" t="shared" si="1" ref="D20:D25">B20+C20</f>
        <v>619</v>
      </c>
    </row>
    <row r="21" spans="1:4" ht="63">
      <c r="A21" s="6" t="s">
        <v>12</v>
      </c>
      <c r="B21" s="8">
        <v>51703.1</v>
      </c>
      <c r="C21" s="8">
        <v>29.8</v>
      </c>
      <c r="D21" s="8">
        <f t="shared" si="1"/>
        <v>51732.9</v>
      </c>
    </row>
    <row r="22" spans="1:4" ht="47.25">
      <c r="A22" s="6" t="s">
        <v>13</v>
      </c>
      <c r="B22" s="8">
        <v>27388.8</v>
      </c>
      <c r="C22" s="8">
        <v>-1029.8</v>
      </c>
      <c r="D22" s="8">
        <f t="shared" si="1"/>
        <v>26359</v>
      </c>
    </row>
    <row r="23" spans="1:4" ht="78.75">
      <c r="A23" s="6" t="s">
        <v>15</v>
      </c>
      <c r="B23" s="8" t="s">
        <v>16</v>
      </c>
      <c r="C23" s="8">
        <v>-161.6</v>
      </c>
      <c r="D23" s="8">
        <f t="shared" si="1"/>
        <v>0</v>
      </c>
    </row>
    <row r="24" spans="1:4" ht="31.5">
      <c r="A24" s="6" t="s">
        <v>17</v>
      </c>
      <c r="B24" s="8">
        <v>25892.7</v>
      </c>
      <c r="C24" s="8">
        <v>0</v>
      </c>
      <c r="D24" s="8">
        <f t="shared" si="1"/>
        <v>25892.7</v>
      </c>
    </row>
    <row r="25" spans="1:4" ht="31.5">
      <c r="A25" s="38" t="s">
        <v>33</v>
      </c>
      <c r="B25" s="44">
        <v>0</v>
      </c>
      <c r="C25" s="44">
        <v>8063.9</v>
      </c>
      <c r="D25" s="44">
        <f t="shared" si="1"/>
        <v>8063.9</v>
      </c>
    </row>
    <row r="26" ht="15">
      <c r="A26" s="1"/>
    </row>
    <row r="27" ht="15">
      <c r="A27" s="1"/>
    </row>
    <row r="28" ht="15">
      <c r="A28" s="2"/>
    </row>
    <row r="29" spans="1:4" ht="35.25" customHeight="1">
      <c r="A29" s="51"/>
      <c r="B29" s="51"/>
      <c r="C29" s="51"/>
      <c r="D29" s="51"/>
    </row>
    <row r="30" spans="1:4" ht="15">
      <c r="A30" s="17"/>
      <c r="B30" s="16"/>
      <c r="C30" s="16"/>
      <c r="D30" s="16"/>
    </row>
    <row r="31" spans="1:4" ht="15.75" customHeight="1">
      <c r="A31" s="53"/>
      <c r="B31" s="54"/>
      <c r="C31" s="54"/>
      <c r="D31" s="16"/>
    </row>
    <row r="32" spans="1:4" ht="15.75">
      <c r="A32" s="53"/>
      <c r="B32" s="54"/>
      <c r="C32" s="54"/>
      <c r="D32" s="16"/>
    </row>
    <row r="33" spans="1:4" ht="15.75">
      <c r="A33" s="53"/>
      <c r="B33" s="14"/>
      <c r="C33" s="13"/>
      <c r="D33" s="16"/>
    </row>
    <row r="34" spans="1:4" ht="15.75">
      <c r="A34" s="18"/>
      <c r="B34" s="14"/>
      <c r="C34" s="14"/>
      <c r="D34" s="16"/>
    </row>
    <row r="35" spans="1:4" ht="15.75">
      <c r="A35" s="19"/>
      <c r="B35" s="15"/>
      <c r="C35" s="15"/>
      <c r="D35" s="16"/>
    </row>
    <row r="36" spans="1:4" ht="15.75">
      <c r="A36" s="19"/>
      <c r="B36" s="15"/>
      <c r="C36" s="15"/>
      <c r="D36" s="16"/>
    </row>
    <row r="37" spans="1:4" ht="128.25" customHeight="1">
      <c r="A37" s="52"/>
      <c r="B37" s="53"/>
      <c r="C37" s="53"/>
      <c r="D37" s="16"/>
    </row>
    <row r="38" spans="1:4" ht="12.75">
      <c r="A38" s="52"/>
      <c r="B38" s="53"/>
      <c r="C38" s="53"/>
      <c r="D38" s="16"/>
    </row>
    <row r="39" spans="1:4" ht="15.75">
      <c r="A39" s="19"/>
      <c r="B39" s="15"/>
      <c r="C39" s="12"/>
      <c r="D39" s="16"/>
    </row>
    <row r="40" spans="1:4" ht="15.75">
      <c r="A40" s="19"/>
      <c r="B40" s="15"/>
      <c r="C40" s="12"/>
      <c r="D40" s="16"/>
    </row>
    <row r="41" spans="1:4" ht="15.75">
      <c r="A41" s="19"/>
      <c r="B41" s="15"/>
      <c r="C41" s="12"/>
      <c r="D41" s="16"/>
    </row>
    <row r="42" spans="1:4" ht="15.75">
      <c r="A42" s="19"/>
      <c r="B42" s="15"/>
      <c r="C42" s="12"/>
      <c r="D42" s="16"/>
    </row>
    <row r="43" spans="1:4" ht="15.75">
      <c r="A43" s="19"/>
      <c r="B43" s="15"/>
      <c r="C43" s="12"/>
      <c r="D43" s="16"/>
    </row>
    <row r="44" spans="1:4" ht="15.75">
      <c r="A44" s="20"/>
      <c r="B44" s="15"/>
      <c r="C44" s="12"/>
      <c r="D44" s="16"/>
    </row>
    <row r="45" spans="1:4" ht="15.75">
      <c r="A45" s="20"/>
      <c r="B45" s="15"/>
      <c r="C45" s="12"/>
      <c r="D45" s="16"/>
    </row>
    <row r="46" spans="1:4" ht="15.75">
      <c r="A46" s="20"/>
      <c r="B46" s="15"/>
      <c r="C46" s="12"/>
      <c r="D46" s="16"/>
    </row>
    <row r="47" spans="1:4" ht="15.75">
      <c r="A47" s="20"/>
      <c r="B47" s="15"/>
      <c r="C47" s="12"/>
      <c r="D47" s="16"/>
    </row>
    <row r="48" spans="1:4" ht="15.75">
      <c r="A48" s="20"/>
      <c r="B48" s="15"/>
      <c r="C48" s="12"/>
      <c r="D48" s="16"/>
    </row>
    <row r="49" spans="1:4" ht="15.75">
      <c r="A49" s="20"/>
      <c r="B49" s="15"/>
      <c r="C49" s="12"/>
      <c r="D49" s="16"/>
    </row>
    <row r="50" spans="1:4" ht="15.75">
      <c r="A50" s="20"/>
      <c r="B50" s="15"/>
      <c r="C50" s="12"/>
      <c r="D50" s="16"/>
    </row>
    <row r="51" spans="1:4" ht="15.75">
      <c r="A51" s="20"/>
      <c r="B51" s="15"/>
      <c r="C51" s="12"/>
      <c r="D51" s="16"/>
    </row>
    <row r="52" spans="1:4" ht="15.75">
      <c r="A52" s="19"/>
      <c r="B52" s="15"/>
      <c r="C52" s="12"/>
      <c r="D52" s="16"/>
    </row>
    <row r="53" spans="1:4" ht="12.75">
      <c r="A53" s="50"/>
      <c r="B53" s="47"/>
      <c r="C53" s="47"/>
      <c r="D53" s="16"/>
    </row>
    <row r="54" spans="1:4" ht="12.75">
      <c r="A54" s="50"/>
      <c r="B54" s="47"/>
      <c r="C54" s="47"/>
      <c r="D54" s="16"/>
    </row>
    <row r="55" spans="1:4" ht="15.75">
      <c r="A55" s="21"/>
      <c r="B55" s="15"/>
      <c r="C55" s="15"/>
      <c r="D55" s="16"/>
    </row>
    <row r="56" spans="1:4" ht="15.75">
      <c r="A56" s="21"/>
      <c r="B56" s="15"/>
      <c r="C56" s="15"/>
      <c r="D56" s="16"/>
    </row>
    <row r="57" spans="1:4" ht="15.75">
      <c r="A57" s="21"/>
      <c r="B57" s="15"/>
      <c r="C57" s="15"/>
      <c r="D57" s="16"/>
    </row>
    <row r="58" spans="1:4" ht="15.75">
      <c r="A58" s="21"/>
      <c r="B58" s="15"/>
      <c r="C58" s="15"/>
      <c r="D58" s="16"/>
    </row>
    <row r="59" spans="1:4" ht="15">
      <c r="A59" s="17"/>
      <c r="B59" s="16"/>
      <c r="C59" s="16"/>
      <c r="D59" s="16"/>
    </row>
    <row r="60" spans="1:4" ht="15">
      <c r="A60" s="17"/>
      <c r="B60" s="16"/>
      <c r="C60" s="16"/>
      <c r="D60" s="16"/>
    </row>
    <row r="61" spans="1:4" ht="15">
      <c r="A61" s="17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</sheetData>
  <sheetProtection/>
  <mergeCells count="16">
    <mergeCell ref="B1:D1"/>
    <mergeCell ref="A31:A33"/>
    <mergeCell ref="B31:C31"/>
    <mergeCell ref="B32:C32"/>
    <mergeCell ref="A5:A6"/>
    <mergeCell ref="C5:C6"/>
    <mergeCell ref="D5:D6"/>
    <mergeCell ref="A2:D2"/>
    <mergeCell ref="B5:B6"/>
    <mergeCell ref="A53:A54"/>
    <mergeCell ref="B53:B54"/>
    <mergeCell ref="C53:C54"/>
    <mergeCell ref="A29:D29"/>
    <mergeCell ref="A37:A38"/>
    <mergeCell ref="B37:B38"/>
    <mergeCell ref="C37:C3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2018-05-03T11:16:33Z</cp:lastPrinted>
  <dcterms:created xsi:type="dcterms:W3CDTF">1996-10-08T23:32:33Z</dcterms:created>
  <dcterms:modified xsi:type="dcterms:W3CDTF">2018-05-03T11:17:19Z</dcterms:modified>
  <cp:category/>
  <cp:version/>
  <cp:contentType/>
  <cp:contentStatus/>
</cp:coreProperties>
</file>