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5225" windowHeight="8790" activeTab="0"/>
  </bookViews>
  <sheets>
    <sheet name="прил. 10 2023" sheetId="1" r:id="rId1"/>
  </sheets>
  <definedNames>
    <definedName name="_xlnm.Print_Area" localSheetId="0">'прил. 10 2023'!$A$1:$E$37</definedName>
  </definedNames>
  <calcPr fullCalcOnLoad="1"/>
</workbook>
</file>

<file path=xl/sharedStrings.xml><?xml version="1.0" encoding="utf-8"?>
<sst xmlns="http://schemas.openxmlformats.org/spreadsheetml/2006/main" count="39" uniqueCount="28">
  <si>
    <t>Акцизы по подакцизным товарам (продукции), производимым на территории Российской Федерации</t>
  </si>
  <si>
    <t>тыс. руб.</t>
  </si>
  <si>
    <t>Государственная пошлина по делам, рассматриваемым в судах общей юрисдикции, мировыми судьями (за исключением Верховного Суда РФ)</t>
  </si>
  <si>
    <t>Наименование показателя</t>
  </si>
  <si>
    <t>Всего доходы</t>
  </si>
  <si>
    <t>Субсидии бюджету города Ливны на финансовое обеспечение дорожной деятельности в отношении автомобильных дорог общего пользования местного значения:</t>
  </si>
  <si>
    <t>-  на капитальное строительство  автомобильных дорог общего пользования местного значения</t>
  </si>
  <si>
    <t>Остаток средств дорожного фонда на 1 января (городской бюджет)</t>
  </si>
  <si>
    <t>Всего расходы</t>
  </si>
  <si>
    <t>в том числе: областной бюджет</t>
  </si>
  <si>
    <t xml:space="preserve">                      городской бюджет</t>
  </si>
  <si>
    <t>Ремонт (включая разработку сметной документации и проверку достоверности сметной стоимости) сети автомобильных дорог общего пользования местного значения и искусственных сооружений на них - всего</t>
  </si>
  <si>
    <t xml:space="preserve">                    городской бюджет</t>
  </si>
  <si>
    <t xml:space="preserve">Капитальное строительство объектов муниципальной собственности - всего </t>
  </si>
  <si>
    <t>- на устройство (монтаж) недостающих средств организации и регулирования дорожного движения, в том числе светофорных объектов</t>
  </si>
  <si>
    <t>- на ремонт автомобильных дорог общего пользования местного значения и искусственных сооружений на них</t>
  </si>
  <si>
    <t>-  на содержание  автомобильных дорог общего пользования местного значения и искусственных сооружений на них, на приобретение дорожной техники, необходимой для содержания автомобильных дорог общего пользования местного значения</t>
  </si>
  <si>
    <t>Содержание автомобильных дорог общего пользования местного значения и искусственных сооружений на них, приобретение дорожной техники, необходимой для содержания автомобильных дорог общего пользования местного значения - всего</t>
  </si>
  <si>
    <t>Устройство (монтаж) недостающих средств организации и регулирования дорожного движения, в том числе светофорных объектов - всего</t>
  </si>
  <si>
    <t>Техническое обслуживание светофорных объектов - всего</t>
  </si>
  <si>
    <t>Мероприятия в рамках муниципальной программы "Формирование современной городской среды на территории города Ливны Орловской области" (благоустройство дворовых территорий многоквартирных домов) - всего</t>
  </si>
  <si>
    <t xml:space="preserve">Субсидии бюджету города Ливны на поддержку муниципальной программы "Формирование современной городской среды на территории города Ливны Орловской области" (благоустройство дворовых территорий многоквартирных домов)                             </t>
  </si>
  <si>
    <t>Бюджет</t>
  </si>
  <si>
    <t>Поправки</t>
  </si>
  <si>
    <t>Бюджет с поправками</t>
  </si>
  <si>
    <t>Налоговые и неналоговые доходы, направляемые на реализацию предложений избирателей города депутатам Ливенского городского Совета народных депутатов, связанных с ремонтом автомобильных дорог общего пользования местного значения и ремонтом внутридворовых территорий многоквартирных домов, проездов к дворовым территориям многоквартирных домов, расположенных на территории города</t>
  </si>
  <si>
    <t>Прогнозируемое поступление доходов и распределение бюджетных ассигнований Дорожного фонда города Ливны Орловской области   на 2023  год</t>
  </si>
  <si>
    <t>Приложение 9   к решению Ливенского городского Совета народных депутатов   от    30 августа 2023 г.   №23/222 - МПА  "Приложение 10  к решению Ливенского городского Совета народных депутатов    от 16 декабря 2022 г.                   №15/190 - ГС"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</si>
</sst>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3">
    <font>
      <sz val="10"/>
      <name val="Arial Cyr"/>
      <family val="0"/>
    </font>
    <font>
      <sz val="12"/>
      <name val="Times New Roman Cyr"/>
      <family val="1"/>
    </font>
    <font>
      <b/>
      <sz val="16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9"/>
      <name val="Times New Roman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ill="1" applyAlignment="1">
      <alignment/>
    </xf>
    <xf numFmtId="180" fontId="3" fillId="0" borderId="0" xfId="0" applyNumberFormat="1" applyFont="1" applyFill="1" applyBorder="1" applyAlignment="1">
      <alignment horizontal="center" vertical="center" wrapText="1"/>
    </xf>
    <xf numFmtId="182" fontId="0" fillId="0" borderId="0" xfId="0" applyNumberFormat="1" applyFill="1" applyAlignment="1">
      <alignment/>
    </xf>
    <xf numFmtId="1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right" vertical="center" wrapText="1"/>
    </xf>
    <xf numFmtId="180" fontId="0" fillId="0" borderId="0" xfId="0" applyNumberFormat="1" applyFill="1" applyAlignment="1">
      <alignment/>
    </xf>
    <xf numFmtId="0" fontId="1" fillId="0" borderId="0" xfId="0" applyFont="1" applyAlignment="1">
      <alignment horizontal="left" vertical="center"/>
    </xf>
    <xf numFmtId="180" fontId="3" fillId="0" borderId="0" xfId="0" applyNumberFormat="1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180" fontId="1" fillId="0" borderId="0" xfId="0" applyNumberFormat="1" applyFont="1" applyFill="1" applyBorder="1" applyAlignment="1">
      <alignment vertical="center"/>
    </xf>
    <xf numFmtId="180" fontId="1" fillId="33" borderId="12" xfId="0" applyNumberFormat="1" applyFont="1" applyFill="1" applyBorder="1" applyAlignment="1">
      <alignment horizontal="center" vertical="center"/>
    </xf>
    <xf numFmtId="180" fontId="1" fillId="33" borderId="12" xfId="0" applyNumberFormat="1" applyFont="1" applyFill="1" applyBorder="1" applyAlignment="1">
      <alignment horizontal="center" vertical="center" wrapText="1"/>
    </xf>
    <xf numFmtId="182" fontId="1" fillId="33" borderId="12" xfId="0" applyNumberFormat="1" applyFont="1" applyFill="1" applyBorder="1" applyAlignment="1">
      <alignment horizontal="center" vertical="center"/>
    </xf>
    <xf numFmtId="180" fontId="4" fillId="33" borderId="12" xfId="0" applyNumberFormat="1" applyFont="1" applyFill="1" applyBorder="1" applyAlignment="1">
      <alignment horizontal="center" vertical="center"/>
    </xf>
    <xf numFmtId="180" fontId="4" fillId="33" borderId="12" xfId="0" applyNumberFormat="1" applyFont="1" applyFill="1" applyBorder="1" applyAlignment="1">
      <alignment horizontal="center" vertical="center" wrapText="1"/>
    </xf>
    <xf numFmtId="182" fontId="4" fillId="33" borderId="12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left" vertical="top" wrapText="1"/>
    </xf>
    <xf numFmtId="182" fontId="7" fillId="0" borderId="12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top" wrapText="1"/>
    </xf>
    <xf numFmtId="182" fontId="4" fillId="33" borderId="12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left" vertical="top" wrapText="1"/>
    </xf>
    <xf numFmtId="0" fontId="4" fillId="34" borderId="12" xfId="0" applyFont="1" applyFill="1" applyBorder="1" applyAlignment="1">
      <alignment horizontal="left" vertical="top" wrapText="1"/>
    </xf>
    <xf numFmtId="49" fontId="4" fillId="34" borderId="12" xfId="0" applyNumberFormat="1" applyFont="1" applyFill="1" applyBorder="1" applyAlignment="1">
      <alignment horizontal="left" vertical="top" wrapText="1"/>
    </xf>
    <xf numFmtId="0" fontId="4" fillId="34" borderId="12" xfId="0" applyNumberFormat="1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left" vertical="top" wrapText="1"/>
    </xf>
    <xf numFmtId="182" fontId="7" fillId="0" borderId="12" xfId="0" applyNumberFormat="1" applyFont="1" applyFill="1" applyBorder="1" applyAlignment="1">
      <alignment horizontal="center" vertical="center" wrapText="1"/>
    </xf>
    <xf numFmtId="180" fontId="7" fillId="33" borderId="12" xfId="0" applyNumberFormat="1" applyFont="1" applyFill="1" applyBorder="1" applyAlignment="1">
      <alignment horizontal="center" vertical="center" wrapText="1"/>
    </xf>
    <xf numFmtId="182" fontId="7" fillId="33" borderId="12" xfId="0" applyNumberFormat="1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left" vertical="top" wrapText="1"/>
    </xf>
    <xf numFmtId="182" fontId="4" fillId="0" borderId="12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72"/>
  <sheetViews>
    <sheetView tabSelected="1" view="pageBreakPreview" zoomScaleSheetLayoutView="100" zoomScalePageLayoutView="0" workbookViewId="0" topLeftCell="B1">
      <selection activeCell="C3" sqref="C3"/>
    </sheetView>
  </sheetViews>
  <sheetFormatPr defaultColWidth="9.00390625" defaultRowHeight="12.75"/>
  <cols>
    <col min="1" max="1" width="0.6171875" style="1" hidden="1" customWidth="1"/>
    <col min="2" max="2" width="72.00390625" style="1" customWidth="1"/>
    <col min="3" max="3" width="20.75390625" style="4" customWidth="1"/>
    <col min="4" max="4" width="14.00390625" style="3" customWidth="1"/>
    <col min="5" max="5" width="13.75390625" style="3" customWidth="1"/>
    <col min="6" max="6" width="9.125" style="3" customWidth="1"/>
    <col min="7" max="7" width="13.00390625" style="1" customWidth="1"/>
    <col min="8" max="8" width="9.125" style="1" customWidth="1"/>
    <col min="9" max="9" width="17.75390625" style="1" customWidth="1"/>
    <col min="10" max="16384" width="9.125" style="1" customWidth="1"/>
  </cols>
  <sheetData>
    <row r="1" spans="2:5" ht="98.25" customHeight="1">
      <c r="B1" s="3"/>
      <c r="C1" s="41" t="s">
        <v>27</v>
      </c>
      <c r="D1" s="41"/>
      <c r="E1" s="41"/>
    </row>
    <row r="2" spans="2:5" ht="61.5" customHeight="1">
      <c r="B2" s="37" t="s">
        <v>26</v>
      </c>
      <c r="C2" s="37"/>
      <c r="D2" s="37"/>
      <c r="E2" s="37"/>
    </row>
    <row r="3" spans="2:5" ht="22.5" customHeight="1">
      <c r="B3" s="10"/>
      <c r="C3" s="11"/>
      <c r="D3" s="9"/>
      <c r="E3" s="11" t="s">
        <v>1</v>
      </c>
    </row>
    <row r="4" spans="2:5" ht="17.25" customHeight="1">
      <c r="B4" s="38" t="s">
        <v>3</v>
      </c>
      <c r="C4" s="39" t="s">
        <v>22</v>
      </c>
      <c r="D4" s="40" t="s">
        <v>23</v>
      </c>
      <c r="E4" s="40" t="s">
        <v>24</v>
      </c>
    </row>
    <row r="5" spans="2:5" ht="15.75" customHeight="1">
      <c r="B5" s="38"/>
      <c r="C5" s="39"/>
      <c r="D5" s="40"/>
      <c r="E5" s="40"/>
    </row>
    <row r="6" spans="2:5" ht="21.75" customHeight="1">
      <c r="B6" s="23" t="s">
        <v>4</v>
      </c>
      <c r="C6" s="24">
        <f>C7+C8+C10+C15+C16+C9</f>
        <v>135818.69999999998</v>
      </c>
      <c r="D6" s="24">
        <f>D7+D8+D10+D15+D16+D9</f>
        <v>0</v>
      </c>
      <c r="E6" s="24">
        <f>E7+E8+E10+E15+E16+E9</f>
        <v>135818.69999999998</v>
      </c>
    </row>
    <row r="7" spans="2:9" ht="33" customHeight="1">
      <c r="B7" s="25" t="s">
        <v>0</v>
      </c>
      <c r="C7" s="26">
        <v>3575</v>
      </c>
      <c r="D7" s="17">
        <v>0</v>
      </c>
      <c r="E7" s="17">
        <f>C7+D7</f>
        <v>3575</v>
      </c>
      <c r="F7" s="12"/>
      <c r="G7" s="6"/>
      <c r="H7" s="6"/>
      <c r="I7" s="6"/>
    </row>
    <row r="8" spans="2:9" ht="41.25" customHeight="1">
      <c r="B8" s="25" t="s">
        <v>2</v>
      </c>
      <c r="C8" s="26">
        <v>4950</v>
      </c>
      <c r="D8" s="17">
        <v>0</v>
      </c>
      <c r="E8" s="17">
        <f>C8+D8</f>
        <v>4950</v>
      </c>
      <c r="F8" s="8"/>
      <c r="G8" s="8"/>
      <c r="H8" s="6"/>
      <c r="I8" s="6"/>
    </row>
    <row r="9" spans="2:9" ht="113.25" customHeight="1">
      <c r="B9" s="27" t="s">
        <v>25</v>
      </c>
      <c r="C9" s="26">
        <v>20</v>
      </c>
      <c r="D9" s="17">
        <v>0</v>
      </c>
      <c r="E9" s="17">
        <f>C9+D9</f>
        <v>20</v>
      </c>
      <c r="F9" s="8"/>
      <c r="G9" s="8"/>
      <c r="H9" s="6"/>
      <c r="I9" s="6"/>
    </row>
    <row r="10" spans="2:9" s="13" customFormat="1" ht="51" customHeight="1">
      <c r="B10" s="28" t="s">
        <v>5</v>
      </c>
      <c r="C10" s="26">
        <f>SUM(C11:C14)</f>
        <v>110000</v>
      </c>
      <c r="D10" s="21">
        <f>SUM(D11:D14)</f>
        <v>0</v>
      </c>
      <c r="E10" s="21">
        <f>SUM(E11:E14)</f>
        <v>110000</v>
      </c>
      <c r="F10" s="14"/>
      <c r="G10" s="14"/>
      <c r="H10" s="14"/>
      <c r="I10" s="14"/>
    </row>
    <row r="11" spans="2:9" ht="32.25" customHeight="1">
      <c r="B11" s="29" t="s">
        <v>15</v>
      </c>
      <c r="C11" s="26">
        <v>50000</v>
      </c>
      <c r="D11" s="17">
        <v>0</v>
      </c>
      <c r="E11" s="17">
        <f aca="true" t="shared" si="0" ref="E11:E16">C11+D11</f>
        <v>50000</v>
      </c>
      <c r="F11" s="7"/>
      <c r="G11" s="7"/>
      <c r="H11" s="7"/>
      <c r="I11" s="7"/>
    </row>
    <row r="12" spans="2:9" ht="71.25" customHeight="1">
      <c r="B12" s="29" t="s">
        <v>16</v>
      </c>
      <c r="C12" s="26">
        <v>60000</v>
      </c>
      <c r="D12" s="17">
        <v>0</v>
      </c>
      <c r="E12" s="17">
        <f t="shared" si="0"/>
        <v>60000</v>
      </c>
      <c r="F12" s="7"/>
      <c r="G12" s="7"/>
      <c r="H12" s="7"/>
      <c r="I12" s="7"/>
    </row>
    <row r="13" spans="2:9" ht="32.25" customHeight="1">
      <c r="B13" s="29" t="s">
        <v>6</v>
      </c>
      <c r="C13" s="30">
        <v>0</v>
      </c>
      <c r="D13" s="18">
        <v>0</v>
      </c>
      <c r="E13" s="17">
        <f t="shared" si="0"/>
        <v>0</v>
      </c>
      <c r="F13" s="7"/>
      <c r="G13" s="7"/>
      <c r="H13" s="7"/>
      <c r="I13" s="7"/>
    </row>
    <row r="14" spans="2:9" ht="50.25" customHeight="1">
      <c r="B14" s="29" t="s">
        <v>14</v>
      </c>
      <c r="C14" s="26">
        <v>0</v>
      </c>
      <c r="D14" s="18">
        <v>0</v>
      </c>
      <c r="E14" s="17">
        <f t="shared" si="0"/>
        <v>0</v>
      </c>
      <c r="F14" s="7"/>
      <c r="G14" s="7"/>
      <c r="H14" s="7"/>
      <c r="I14" s="7"/>
    </row>
    <row r="15" spans="2:9" ht="66.75" customHeight="1">
      <c r="B15" s="28" t="s">
        <v>21</v>
      </c>
      <c r="C15" s="26">
        <v>16166.3</v>
      </c>
      <c r="D15" s="18">
        <v>0</v>
      </c>
      <c r="E15" s="17">
        <f t="shared" si="0"/>
        <v>16166.3</v>
      </c>
      <c r="F15" s="7"/>
      <c r="G15" s="7"/>
      <c r="H15" s="7"/>
      <c r="I15" s="7"/>
    </row>
    <row r="16" spans="2:10" ht="20.25" customHeight="1">
      <c r="B16" s="28" t="s">
        <v>7</v>
      </c>
      <c r="C16" s="26">
        <v>1107.4</v>
      </c>
      <c r="D16" s="18">
        <v>0</v>
      </c>
      <c r="E16" s="19">
        <f t="shared" si="0"/>
        <v>1107.4</v>
      </c>
      <c r="F16" s="7"/>
      <c r="G16" s="7"/>
      <c r="H16" s="7"/>
      <c r="I16" s="7"/>
      <c r="J16" s="3"/>
    </row>
    <row r="17" spans="2:10" ht="21" customHeight="1">
      <c r="B17" s="31" t="s">
        <v>8</v>
      </c>
      <c r="C17" s="32">
        <f>SUM(C18:C19)</f>
        <v>135818.7</v>
      </c>
      <c r="D17" s="33">
        <f>SUM(D18:D19)</f>
        <v>0</v>
      </c>
      <c r="E17" s="34">
        <f>SUM(E18:E19)</f>
        <v>135818.7</v>
      </c>
      <c r="F17" s="16"/>
      <c r="G17" s="16"/>
      <c r="H17" s="16"/>
      <c r="I17" s="16"/>
      <c r="J17" s="3"/>
    </row>
    <row r="18" spans="2:10" ht="21" customHeight="1">
      <c r="B18" s="35" t="s">
        <v>9</v>
      </c>
      <c r="C18" s="36">
        <f aca="true" t="shared" si="1" ref="C18:E19">C21+C27+C30+C33+C36+C24</f>
        <v>126166.3</v>
      </c>
      <c r="D18" s="21">
        <f t="shared" si="1"/>
        <v>0</v>
      </c>
      <c r="E18" s="26">
        <f t="shared" si="1"/>
        <v>126166.3</v>
      </c>
      <c r="G18" s="3"/>
      <c r="H18" s="3"/>
      <c r="I18" s="3"/>
      <c r="J18" s="3"/>
    </row>
    <row r="19" spans="2:10" ht="21" customHeight="1">
      <c r="B19" s="35" t="s">
        <v>10</v>
      </c>
      <c r="C19" s="36">
        <f t="shared" si="1"/>
        <v>9652.400000000001</v>
      </c>
      <c r="D19" s="21">
        <f t="shared" si="1"/>
        <v>0</v>
      </c>
      <c r="E19" s="26">
        <f t="shared" si="1"/>
        <v>9652.400000000001</v>
      </c>
      <c r="G19" s="3"/>
      <c r="H19" s="3"/>
      <c r="I19" s="3"/>
      <c r="J19" s="3"/>
    </row>
    <row r="20" spans="2:10" ht="51.75" customHeight="1">
      <c r="B20" s="29" t="s">
        <v>18</v>
      </c>
      <c r="C20" s="36">
        <f>C21+C22</f>
        <v>0</v>
      </c>
      <c r="D20" s="21">
        <f>D21+D22</f>
        <v>0</v>
      </c>
      <c r="E20" s="26">
        <f>E21+E22</f>
        <v>0</v>
      </c>
      <c r="G20" s="3"/>
      <c r="H20" s="3"/>
      <c r="I20" s="3"/>
      <c r="J20" s="3"/>
    </row>
    <row r="21" spans="2:10" ht="19.5" customHeight="1">
      <c r="B21" s="35" t="s">
        <v>9</v>
      </c>
      <c r="C21" s="26">
        <v>0</v>
      </c>
      <c r="D21" s="20">
        <v>0</v>
      </c>
      <c r="E21" s="20">
        <f>C21+D21</f>
        <v>0</v>
      </c>
      <c r="G21" s="3"/>
      <c r="H21" s="3"/>
      <c r="I21" s="3"/>
      <c r="J21" s="3"/>
    </row>
    <row r="22" spans="2:10" ht="22.5" customHeight="1">
      <c r="B22" s="35" t="s">
        <v>10</v>
      </c>
      <c r="C22" s="26">
        <v>0</v>
      </c>
      <c r="D22" s="20">
        <v>0</v>
      </c>
      <c r="E22" s="20">
        <f>C22+D22</f>
        <v>0</v>
      </c>
      <c r="G22" s="3"/>
      <c r="H22" s="3"/>
      <c r="I22" s="3"/>
      <c r="J22" s="3"/>
    </row>
    <row r="23" spans="2:10" ht="22.5" customHeight="1">
      <c r="B23" s="29" t="s">
        <v>19</v>
      </c>
      <c r="C23" s="26">
        <f>C24+C25</f>
        <v>1600</v>
      </c>
      <c r="D23" s="21">
        <f>D24+D25</f>
        <v>0</v>
      </c>
      <c r="E23" s="26">
        <f>E24+E25</f>
        <v>1600</v>
      </c>
      <c r="G23" s="3"/>
      <c r="H23" s="3"/>
      <c r="I23" s="3"/>
      <c r="J23" s="3"/>
    </row>
    <row r="24" spans="2:10" ht="18" customHeight="1">
      <c r="B24" s="35" t="s">
        <v>9</v>
      </c>
      <c r="C24" s="26">
        <v>0</v>
      </c>
      <c r="D24" s="20">
        <v>0</v>
      </c>
      <c r="E24" s="20">
        <f>C24+D24</f>
        <v>0</v>
      </c>
      <c r="G24" s="3"/>
      <c r="H24" s="3"/>
      <c r="I24" s="3"/>
      <c r="J24" s="3"/>
    </row>
    <row r="25" spans="2:10" ht="19.5" customHeight="1">
      <c r="B25" s="35" t="s">
        <v>10</v>
      </c>
      <c r="C25" s="26">
        <v>1600</v>
      </c>
      <c r="D25" s="20">
        <v>0</v>
      </c>
      <c r="E25" s="20">
        <f>C25+D25</f>
        <v>1600</v>
      </c>
      <c r="G25" s="3"/>
      <c r="H25" s="3"/>
      <c r="I25" s="3"/>
      <c r="J25" s="3"/>
    </row>
    <row r="26" spans="2:10" ht="65.25" customHeight="1">
      <c r="B26" s="35" t="s">
        <v>11</v>
      </c>
      <c r="C26" s="36">
        <f>C27+C28</f>
        <v>51875.6</v>
      </c>
      <c r="D26" s="21">
        <f>D27+D28</f>
        <v>-22</v>
      </c>
      <c r="E26" s="26">
        <f>E27+E28</f>
        <v>51853.6</v>
      </c>
      <c r="G26" s="3"/>
      <c r="H26" s="3"/>
      <c r="I26" s="3"/>
      <c r="J26" s="3"/>
    </row>
    <row r="27" spans="2:10" s="2" customFormat="1" ht="18" customHeight="1">
      <c r="B27" s="35" t="s">
        <v>9</v>
      </c>
      <c r="C27" s="26">
        <v>50000</v>
      </c>
      <c r="D27" s="20">
        <v>0</v>
      </c>
      <c r="E27" s="20">
        <f>C27+D27</f>
        <v>50000</v>
      </c>
      <c r="F27" s="5"/>
      <c r="G27" s="5"/>
      <c r="H27" s="5"/>
      <c r="I27" s="5"/>
      <c r="J27" s="5"/>
    </row>
    <row r="28" spans="2:10" s="2" customFormat="1" ht="19.5" customHeight="1">
      <c r="B28" s="35" t="s">
        <v>10</v>
      </c>
      <c r="C28" s="26">
        <v>1875.6</v>
      </c>
      <c r="D28" s="21">
        <v>-22</v>
      </c>
      <c r="E28" s="20">
        <f>C28+D28</f>
        <v>1853.6</v>
      </c>
      <c r="F28" s="5"/>
      <c r="G28" s="5"/>
      <c r="H28" s="5"/>
      <c r="I28" s="5"/>
      <c r="J28" s="5"/>
    </row>
    <row r="29" spans="2:5" ht="64.5" customHeight="1">
      <c r="B29" s="35" t="s">
        <v>17</v>
      </c>
      <c r="C29" s="36">
        <f>C30+C31</f>
        <v>65413.5</v>
      </c>
      <c r="D29" s="21">
        <f>D30+D31</f>
        <v>0</v>
      </c>
      <c r="E29" s="26">
        <f>E30+E31</f>
        <v>65413.5</v>
      </c>
    </row>
    <row r="30" spans="2:5" ht="24" customHeight="1">
      <c r="B30" s="35" t="s">
        <v>9</v>
      </c>
      <c r="C30" s="26">
        <v>60000</v>
      </c>
      <c r="D30" s="20">
        <v>0</v>
      </c>
      <c r="E30" s="22">
        <f>C30+D30</f>
        <v>60000</v>
      </c>
    </row>
    <row r="31" spans="2:5" ht="21.75" customHeight="1">
      <c r="B31" s="35" t="s">
        <v>12</v>
      </c>
      <c r="C31" s="26">
        <v>5413.5</v>
      </c>
      <c r="D31" s="21">
        <v>0</v>
      </c>
      <c r="E31" s="22">
        <f>C31+D31</f>
        <v>5413.5</v>
      </c>
    </row>
    <row r="32" spans="2:5" ht="35.25" customHeight="1">
      <c r="B32" s="35" t="s">
        <v>13</v>
      </c>
      <c r="C32" s="36">
        <f>C33+C34</f>
        <v>0</v>
      </c>
      <c r="D32" s="21">
        <f>D33+D34</f>
        <v>0</v>
      </c>
      <c r="E32" s="26">
        <f>E33+E34</f>
        <v>0</v>
      </c>
    </row>
    <row r="33" spans="2:5" ht="24" customHeight="1">
      <c r="B33" s="35" t="s">
        <v>9</v>
      </c>
      <c r="C33" s="36">
        <v>0</v>
      </c>
      <c r="D33" s="21">
        <v>0</v>
      </c>
      <c r="E33" s="21">
        <f>C33+D33</f>
        <v>0</v>
      </c>
    </row>
    <row r="34" spans="2:5" ht="24" customHeight="1">
      <c r="B34" s="35" t="s">
        <v>12</v>
      </c>
      <c r="C34" s="36">
        <v>0</v>
      </c>
      <c r="D34" s="21">
        <v>0</v>
      </c>
      <c r="E34" s="21">
        <f>C34+D34</f>
        <v>0</v>
      </c>
    </row>
    <row r="35" spans="2:5" ht="66" customHeight="1">
      <c r="B35" s="28" t="s">
        <v>20</v>
      </c>
      <c r="C35" s="36">
        <f>C36+C37</f>
        <v>16929.6</v>
      </c>
      <c r="D35" s="21">
        <f>D36+D37</f>
        <v>22</v>
      </c>
      <c r="E35" s="26">
        <f>E36+E37</f>
        <v>16951.6</v>
      </c>
    </row>
    <row r="36" spans="2:5" ht="21" customHeight="1">
      <c r="B36" s="35" t="s">
        <v>9</v>
      </c>
      <c r="C36" s="36">
        <v>16166.3</v>
      </c>
      <c r="D36" s="21">
        <v>0</v>
      </c>
      <c r="E36" s="20">
        <f>C36+D36</f>
        <v>16166.3</v>
      </c>
    </row>
    <row r="37" spans="2:7" ht="19.5" customHeight="1">
      <c r="B37" s="35" t="s">
        <v>10</v>
      </c>
      <c r="C37" s="36">
        <v>763.3</v>
      </c>
      <c r="D37" s="20">
        <v>22</v>
      </c>
      <c r="E37" s="20">
        <f>C37+D37</f>
        <v>785.3</v>
      </c>
      <c r="G37" s="3"/>
    </row>
    <row r="38" s="3" customFormat="1" ht="15.75"/>
    <row r="39" s="3" customFormat="1" ht="15.75"/>
    <row r="40" s="3" customFormat="1" ht="15.75"/>
    <row r="41" s="3" customFormat="1" ht="15.75"/>
    <row r="42" s="3" customFormat="1" ht="15.75"/>
    <row r="43" s="3" customFormat="1" ht="15.75"/>
    <row r="44" s="3" customFormat="1" ht="15.75"/>
    <row r="45" s="3" customFormat="1" ht="15.75"/>
    <row r="46" s="3" customFormat="1" ht="15.75"/>
    <row r="47" s="3" customFormat="1" ht="15.75"/>
    <row r="48" s="3" customFormat="1" ht="15.75"/>
    <row r="49" s="3" customFormat="1" ht="15.75"/>
    <row r="50" s="3" customFormat="1" ht="15.75"/>
    <row r="51" s="3" customFormat="1" ht="15.75"/>
    <row r="52" s="3" customFormat="1" ht="15.75"/>
    <row r="53" s="3" customFormat="1" ht="15.75"/>
    <row r="54" s="3" customFormat="1" ht="15.75"/>
    <row r="55" s="3" customFormat="1" ht="15.75"/>
    <row r="56" s="3" customFormat="1" ht="15.75"/>
    <row r="57" s="3" customFormat="1" ht="15.75"/>
    <row r="58" s="3" customFormat="1" ht="15.75"/>
    <row r="59" s="3" customFormat="1" ht="15.75"/>
    <row r="60" s="3" customFormat="1" ht="15.75"/>
    <row r="61" s="3" customFormat="1" ht="15.75"/>
    <row r="62" s="3" customFormat="1" ht="15.75"/>
    <row r="63" s="3" customFormat="1" ht="15.75"/>
    <row r="64" s="3" customFormat="1" ht="15.75"/>
    <row r="65" s="3" customFormat="1" ht="15.75"/>
    <row r="66" s="3" customFormat="1" ht="15.75"/>
    <row r="67" s="3" customFormat="1" ht="15.75"/>
    <row r="68" s="3" customFormat="1" ht="15.75"/>
    <row r="69" s="3" customFormat="1" ht="15.75"/>
    <row r="70" s="3" customFormat="1" ht="15.75"/>
    <row r="71" s="3" customFormat="1" ht="15.75"/>
    <row r="72" spans="3:4" s="15" customFormat="1" ht="16.5" thickBot="1">
      <c r="C72" s="3"/>
      <c r="D72" s="3"/>
    </row>
  </sheetData>
  <sheetProtection/>
  <mergeCells count="6">
    <mergeCell ref="B2:E2"/>
    <mergeCell ref="B4:B5"/>
    <mergeCell ref="C4:C5"/>
    <mergeCell ref="D4:D5"/>
    <mergeCell ref="E4:E5"/>
    <mergeCell ref="C1:E1"/>
  </mergeCells>
  <printOptions/>
  <pageMargins left="0.984251968503937" right="0.5905511811023623" top="0.4" bottom="0.3" header="0" footer="0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User</cp:lastModifiedBy>
  <cp:lastPrinted>2023-08-16T12:31:24Z</cp:lastPrinted>
  <dcterms:created xsi:type="dcterms:W3CDTF">2007-11-06T05:02:27Z</dcterms:created>
  <dcterms:modified xsi:type="dcterms:W3CDTF">2023-08-31T11:13:26Z</dcterms:modified>
  <cp:category/>
  <cp:version/>
  <cp:contentType/>
  <cp:contentStatus/>
</cp:coreProperties>
</file>