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доходы 2024-2025" sheetId="1" r:id="rId1"/>
    <sheet name="доходы 2023 15%" sheetId="2" r:id="rId2"/>
  </sheets>
  <definedNames>
    <definedName name="_xlnm.Print_Area" localSheetId="1">'доходы 2023 15%'!$A$1:$C$70</definedName>
    <definedName name="_xlnm.Print_Area" localSheetId="0">'доходы 2024-2025'!$A$1:$D$73</definedName>
  </definedNames>
  <calcPr fullCalcOnLoad="1"/>
</workbook>
</file>

<file path=xl/sharedStrings.xml><?xml version="1.0" encoding="utf-8"?>
<sst xmlns="http://schemas.openxmlformats.org/spreadsheetml/2006/main" count="269" uniqueCount="147">
  <si>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</si>
  <si>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</si>
  <si>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</si>
  <si>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</si>
  <si>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</si>
  <si>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</si>
  <si>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</si>
  <si>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</si>
  <si>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</si>
  <si>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</si>
  <si>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</si>
  <si>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</si>
  <si>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</si>
  <si>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</si>
  <si>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</si>
  <si>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</si>
  <si>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</si>
  <si>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</si>
  <si>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</si>
  <si>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</si>
  <si>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</si>
  <si>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</si>
  <si>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</si>
  <si>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</si>
  <si>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 xml:space="preserve"> 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</si>
  <si>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</si>
  <si>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</si>
  <si>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</si>
  <si>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</si>
  <si>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</si>
  <si>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</si>
  <si>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</si>
  <si>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</si>
  <si>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</si>
  <si>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</si>
  <si>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</si>
  <si>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</si>
  <si>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</si>
  <si>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</si>
  <si>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</si>
  <si>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</si>
  <si>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</si>
  <si>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</si>
  <si>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</si>
  <si>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</si>
  <si>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</si>
  <si>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</si>
  <si>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</si>
  <si>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</si>
  <si>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</si>
  <si>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</si>
  <si>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</si>
  <si>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</si>
  <si>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</si>
  <si>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</si>
  <si>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</si>
  <si>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</si>
  <si>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</si>
  <si>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</si>
  <si>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</si>
  <si>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</si>
  <si>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</si>
  <si>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</si>
  <si>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</si>
  <si>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</si>
  <si>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</si>
  <si>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</si>
  <si>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</si>
  <si>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</si>
  <si>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</si>
  <si>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</si>
  <si>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</si>
  <si>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</si>
  <si>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</si>
  <si>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</si>
  <si>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</si>
  <si>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</si>
  <si>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</si>
  <si>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</si>
  <si>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</si>
  <si>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</si>
  <si>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</si>
  <si>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</si>
  <si>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</si>
  <si>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</si>
  <si>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</si>
  <si>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</si>
  <si>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</si>
  <si>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</si>
  <si>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</si>
  <si>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</si>
  <si>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</si>
  <si>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</si>
  <si>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</si>
  <si>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</si>
  <si>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</si>
  <si>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</si>
  <si>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</si>
  <si>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</si>
  <si>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</si>
  <si>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</si>
  <si>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</si>
  <si>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</si>
  <si>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</si>
  <si>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</si>
  <si>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</si>
  <si>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</si>
  <si>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</si>
  <si>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</si>
  <si>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</si>
  <si>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</si>
  <si>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</si>
  <si>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</si>
  <si>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</si>
  <si>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</si>
  <si>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</si>
  <si>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</si>
  <si>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</si>
  <si>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</si>
  <si>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</si>
  <si>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</si>
  <si>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</si>
  <si>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</si>
  <si>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Приложение  2                     к решению Ливенского городского Совета народных депутатов            от                           2022 г.                                                          №                             - ГС</t>
  </si>
  <si>
    <t xml:space="preserve">Прогнозируемое поступление доходов в  бюджет города Ливны Орловской области  на  2023 год                                                                               </t>
  </si>
  <si>
    <t>Принт -125, Жилс-0, Газпром-92,6=217,6</t>
  </si>
  <si>
    <t>888,8 рекл+2417,5нестац=3306,3</t>
  </si>
  <si>
    <t>ул. Орджоникидзе, 2а</t>
  </si>
  <si>
    <t>гаражи и дачи</t>
  </si>
  <si>
    <t>3,2 прив.</t>
  </si>
  <si>
    <t xml:space="preserve"> ДФ 783512,9*35%=274229,5</t>
  </si>
  <si>
    <t>Приложение 3   к решению Ливенского городского Совета народных депутатов                                            от                                     2022 г.                               №                                    - ГС</t>
  </si>
  <si>
    <t xml:space="preserve">Прогнозируемое поступление доходов в  бюджет города Ливны Орловской области  на плановый период 2024 и 2025 годов                                                                               </t>
  </si>
  <si>
    <t>2025 год</t>
  </si>
  <si>
    <t>803884*35%=28135,9</t>
  </si>
  <si>
    <t>828001,0*35%=289800,4</t>
  </si>
  <si>
    <t>МУТП 5500,0+ Водок 124,8+Арх 7,0+Комсервис 14,5=5646,3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</si>
  <si>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</si>
  <si>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</si>
  <si>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</si>
  <si>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</si>
  <si>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365988,2 нал.+40545,0 ненал.=406533,2</t>
  </si>
  <si>
    <t xml:space="preserve">                   д/н 15%=117526,9</t>
  </si>
  <si>
    <t xml:space="preserve">               пред. дефицит 28900,6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</si>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</sst>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72" fontId="1" fillId="0" borderId="12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vertical="center"/>
    </xf>
    <xf numFmtId="174" fontId="8" fillId="0" borderId="12" xfId="0" applyNumberFormat="1" applyFont="1" applyFill="1" applyBorder="1" applyAlignment="1">
      <alignment horizontal="left"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vertical="center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left" vertical="top" wrapText="1"/>
    </xf>
    <xf numFmtId="174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justify" vertical="justify" wrapText="1"/>
    </xf>
    <xf numFmtId="0" fontId="5" fillId="34" borderId="0" xfId="0" applyFont="1" applyFill="1" applyBorder="1" applyAlignment="1">
      <alignment horizontal="left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vertical="justify"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4" borderId="0" xfId="0" applyNumberFormat="1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4" fontId="8" fillId="0" borderId="0" xfId="0" applyNumberFormat="1" applyFont="1" applyFill="1" applyAlignment="1">
      <alignment horizontal="left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6.25390625" style="10" customWidth="1"/>
    <col min="5" max="5" width="13.75390625" style="10" customWidth="1"/>
    <col min="6" max="6" width="9.125" style="10" customWidth="1"/>
    <col min="7" max="7" width="14.87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89.25" customHeight="1">
      <c r="A1" s="10"/>
      <c r="B1" s="12"/>
      <c r="C1" s="108" t="s">
        <v>131</v>
      </c>
      <c r="D1" s="108"/>
      <c r="E1" s="13"/>
    </row>
    <row r="2" spans="1:5" ht="45" customHeight="1">
      <c r="A2" s="110" t="s">
        <v>132</v>
      </c>
      <c r="B2" s="110"/>
      <c r="C2" s="110"/>
      <c r="D2" s="110"/>
      <c r="E2" s="14"/>
    </row>
    <row r="3" spans="1:5" ht="12" customHeight="1">
      <c r="A3" s="47"/>
      <c r="B3" s="47"/>
      <c r="C3" s="109" t="s">
        <v>65</v>
      </c>
      <c r="D3" s="109"/>
      <c r="E3" s="14"/>
    </row>
    <row r="4" spans="1:5" ht="17.25" customHeight="1">
      <c r="A4" s="111" t="s">
        <v>0</v>
      </c>
      <c r="B4" s="111" t="s">
        <v>1</v>
      </c>
      <c r="C4" s="113" t="s">
        <v>25</v>
      </c>
      <c r="D4" s="114"/>
      <c r="E4" s="16"/>
    </row>
    <row r="5" spans="1:5" ht="23.25" customHeight="1">
      <c r="A5" s="111"/>
      <c r="B5" s="111"/>
      <c r="C5" s="62" t="s">
        <v>37</v>
      </c>
      <c r="D5" s="9" t="s">
        <v>133</v>
      </c>
      <c r="E5" s="16"/>
    </row>
    <row r="6" spans="1:5" ht="21" customHeight="1" hidden="1">
      <c r="A6" s="2">
        <v>1</v>
      </c>
      <c r="B6" s="2">
        <v>2</v>
      </c>
      <c r="C6" s="56">
        <v>3</v>
      </c>
      <c r="D6" s="61"/>
      <c r="E6" s="17"/>
    </row>
    <row r="7" spans="1:9" ht="40.5" customHeight="1">
      <c r="A7" s="3" t="s">
        <v>2</v>
      </c>
      <c r="B7" s="63" t="s">
        <v>3</v>
      </c>
      <c r="C7" s="57">
        <f>C8+C9+C10+C14+C17+C20+C27+C28+C31+C32+C33</f>
        <v>416462.10000000003</v>
      </c>
      <c r="D7" s="26">
        <f>D8+D9+D10+D14+D17+D20+D27+D28+D31+D32+D33</f>
        <v>427160.2</v>
      </c>
      <c r="E7" s="32"/>
      <c r="F7" s="52"/>
      <c r="G7" s="29"/>
      <c r="H7" s="29"/>
      <c r="I7" s="29"/>
    </row>
    <row r="8" spans="1:9" ht="23.25" customHeight="1">
      <c r="A8" s="3" t="s">
        <v>47</v>
      </c>
      <c r="B8" s="5" t="s">
        <v>68</v>
      </c>
      <c r="C8" s="58">
        <v>281359.4</v>
      </c>
      <c r="D8" s="71">
        <v>289800.4</v>
      </c>
      <c r="E8" s="32" t="s">
        <v>134</v>
      </c>
      <c r="F8" s="32"/>
      <c r="G8" s="32" t="s">
        <v>135</v>
      </c>
      <c r="H8" s="29"/>
      <c r="I8" s="29"/>
    </row>
    <row r="9" spans="1:9" ht="47.25" customHeight="1">
      <c r="A9" s="34" t="s">
        <v>48</v>
      </c>
      <c r="B9" s="35" t="s">
        <v>22</v>
      </c>
      <c r="C9" s="66">
        <v>3634.2</v>
      </c>
      <c r="D9" s="98">
        <v>3634.2</v>
      </c>
      <c r="E9" s="65"/>
      <c r="F9" s="65"/>
      <c r="G9" s="30"/>
      <c r="H9" s="30"/>
      <c r="I9" s="30"/>
    </row>
    <row r="10" spans="1:9" ht="22.5" customHeight="1">
      <c r="A10" s="34" t="s">
        <v>49</v>
      </c>
      <c r="B10" s="35" t="s">
        <v>38</v>
      </c>
      <c r="C10" s="66">
        <f>C11+C12+C13</f>
        <v>52713</v>
      </c>
      <c r="D10" s="64">
        <f>D11+D12+D13</f>
        <v>55300</v>
      </c>
      <c r="E10" s="30"/>
      <c r="F10" s="30"/>
      <c r="G10" s="30"/>
      <c r="H10" s="30"/>
      <c r="I10" s="30"/>
    </row>
    <row r="11" spans="1:9" ht="33.75" customHeight="1">
      <c r="A11" s="28" t="s">
        <v>50</v>
      </c>
      <c r="B11" s="36" t="s">
        <v>36</v>
      </c>
      <c r="C11" s="59">
        <v>33537</v>
      </c>
      <c r="D11" s="99">
        <v>35300</v>
      </c>
      <c r="G11" s="65"/>
      <c r="H11" s="30"/>
      <c r="I11" s="30"/>
    </row>
    <row r="12" spans="1:9" ht="19.5" customHeight="1">
      <c r="A12" s="37" t="s">
        <v>51</v>
      </c>
      <c r="B12" s="36" t="s">
        <v>23</v>
      </c>
      <c r="C12" s="59">
        <v>3300</v>
      </c>
      <c r="D12" s="99">
        <v>3300</v>
      </c>
      <c r="E12" s="30"/>
      <c r="F12" s="30"/>
      <c r="G12" s="30"/>
      <c r="H12" s="30"/>
      <c r="I12" s="30"/>
    </row>
    <row r="13" spans="1:9" ht="34.5" customHeight="1">
      <c r="A13" s="28" t="s">
        <v>52</v>
      </c>
      <c r="B13" s="36" t="s">
        <v>20</v>
      </c>
      <c r="C13" s="59">
        <v>15876</v>
      </c>
      <c r="D13" s="99">
        <v>16700</v>
      </c>
      <c r="E13" s="65"/>
      <c r="F13" s="65"/>
      <c r="G13" s="65"/>
      <c r="H13" s="30"/>
      <c r="I13" s="30"/>
    </row>
    <row r="14" spans="1:5" ht="21" customHeight="1">
      <c r="A14" s="3" t="s">
        <v>53</v>
      </c>
      <c r="B14" s="6" t="s">
        <v>4</v>
      </c>
      <c r="C14" s="58">
        <f>C15+C16</f>
        <v>28040</v>
      </c>
      <c r="D14" s="43">
        <f>D15+D16</f>
        <v>28118</v>
      </c>
      <c r="E14" s="18"/>
    </row>
    <row r="15" spans="1:5" ht="21" customHeight="1">
      <c r="A15" s="2" t="s">
        <v>54</v>
      </c>
      <c r="B15" s="7" t="s">
        <v>5</v>
      </c>
      <c r="C15" s="59">
        <v>7840</v>
      </c>
      <c r="D15" s="99">
        <v>7918</v>
      </c>
      <c r="E15" s="19"/>
    </row>
    <row r="16" spans="1:5" ht="20.25" customHeight="1">
      <c r="A16" s="31" t="s">
        <v>55</v>
      </c>
      <c r="B16" s="8" t="s">
        <v>6</v>
      </c>
      <c r="C16" s="59">
        <v>20200</v>
      </c>
      <c r="D16" s="99">
        <v>20200</v>
      </c>
      <c r="E16" s="19"/>
    </row>
    <row r="17" spans="1:5" ht="21.75" customHeight="1">
      <c r="A17" s="40" t="s">
        <v>56</v>
      </c>
      <c r="B17" s="6" t="s">
        <v>7</v>
      </c>
      <c r="C17" s="58">
        <f>C18+C19</f>
        <v>9995</v>
      </c>
      <c r="D17" s="43">
        <f>D18+D19</f>
        <v>10055</v>
      </c>
      <c r="E17" s="18"/>
    </row>
    <row r="18" spans="1:5" ht="79.5" customHeight="1">
      <c r="A18" s="120" t="s">
        <v>145</v>
      </c>
      <c r="B18" s="36" t="s">
        <v>46</v>
      </c>
      <c r="C18" s="59">
        <v>9960</v>
      </c>
      <c r="D18" s="27">
        <v>10020</v>
      </c>
      <c r="E18" s="18"/>
    </row>
    <row r="19" spans="1:5" ht="49.5" customHeight="1">
      <c r="A19" s="120" t="s">
        <v>146</v>
      </c>
      <c r="B19" s="36" t="s">
        <v>33</v>
      </c>
      <c r="C19" s="59">
        <v>35</v>
      </c>
      <c r="D19" s="27">
        <v>35</v>
      </c>
      <c r="E19" s="18"/>
    </row>
    <row r="20" spans="1:6" s="4" customFormat="1" ht="51.75" customHeight="1">
      <c r="A20" s="3" t="s">
        <v>57</v>
      </c>
      <c r="B20" s="5" t="s">
        <v>8</v>
      </c>
      <c r="C20" s="58">
        <f>C21+C22+C23+C24+C25+C26</f>
        <v>34184.5</v>
      </c>
      <c r="D20" s="43">
        <f>D21+D22+D23+D24+D25+D26</f>
        <v>34233.299999999996</v>
      </c>
      <c r="E20" s="19"/>
      <c r="F20" s="20"/>
    </row>
    <row r="21" spans="1:6" s="4" customFormat="1" ht="84" customHeight="1">
      <c r="A21" s="28" t="s">
        <v>28</v>
      </c>
      <c r="B21" s="36" t="s">
        <v>29</v>
      </c>
      <c r="C21" s="59">
        <v>217.6</v>
      </c>
      <c r="D21" s="100">
        <v>467.6</v>
      </c>
      <c r="E21" s="19"/>
      <c r="F21" s="20"/>
    </row>
    <row r="22" spans="1:5" ht="116.25" customHeight="1">
      <c r="A22" s="9" t="s">
        <v>39</v>
      </c>
      <c r="B22" s="53" t="s">
        <v>40</v>
      </c>
      <c r="C22" s="60">
        <v>21000</v>
      </c>
      <c r="D22" s="45">
        <v>21000</v>
      </c>
      <c r="E22" s="21"/>
    </row>
    <row r="23" spans="1:5" ht="58.5" customHeight="1">
      <c r="A23" s="46" t="s">
        <v>21</v>
      </c>
      <c r="B23" s="7" t="s">
        <v>41</v>
      </c>
      <c r="C23" s="60">
        <v>2523.8</v>
      </c>
      <c r="D23" s="45">
        <v>2523.8</v>
      </c>
      <c r="E23" s="21"/>
    </row>
    <row r="24" spans="1:5" ht="82.5" customHeight="1">
      <c r="A24" s="2" t="s">
        <v>18</v>
      </c>
      <c r="B24" s="7" t="s">
        <v>42</v>
      </c>
      <c r="C24" s="60">
        <v>5438.9</v>
      </c>
      <c r="D24" s="45">
        <v>5281.5</v>
      </c>
      <c r="E24" s="21"/>
    </row>
    <row r="25" spans="1:5" ht="117.75" customHeight="1">
      <c r="A25" s="2" t="s">
        <v>26</v>
      </c>
      <c r="B25" s="7" t="s">
        <v>27</v>
      </c>
      <c r="C25" s="60">
        <v>1715.4</v>
      </c>
      <c r="D25" s="45">
        <v>1671.6</v>
      </c>
      <c r="E25" s="21"/>
    </row>
    <row r="26" spans="1:5" ht="167.25" customHeight="1">
      <c r="A26" s="2" t="s">
        <v>67</v>
      </c>
      <c r="B26" s="53" t="s">
        <v>66</v>
      </c>
      <c r="C26" s="60">
        <v>3288.8</v>
      </c>
      <c r="D26" s="45">
        <v>3288.8</v>
      </c>
      <c r="E26" s="72"/>
    </row>
    <row r="27" spans="1:5" ht="33.75" customHeight="1">
      <c r="A27" s="3" t="s">
        <v>31</v>
      </c>
      <c r="B27" s="5" t="s">
        <v>32</v>
      </c>
      <c r="C27" s="58">
        <v>682.5</v>
      </c>
      <c r="D27" s="43">
        <v>737.1</v>
      </c>
      <c r="E27" s="18"/>
    </row>
    <row r="28" spans="1:5" ht="32.25" customHeight="1">
      <c r="A28" s="3" t="s">
        <v>9</v>
      </c>
      <c r="B28" s="5" t="s">
        <v>10</v>
      </c>
      <c r="C28" s="58">
        <f>C29+C30</f>
        <v>4300</v>
      </c>
      <c r="D28" s="43">
        <f>D29+D30</f>
        <v>3700</v>
      </c>
      <c r="E28" s="18"/>
    </row>
    <row r="29" spans="1:5" ht="135.75" customHeight="1">
      <c r="A29" s="2" t="s">
        <v>19</v>
      </c>
      <c r="B29" s="53" t="s">
        <v>43</v>
      </c>
      <c r="C29" s="60">
        <v>2000</v>
      </c>
      <c r="D29" s="101">
        <v>1400</v>
      </c>
      <c r="E29" s="21"/>
    </row>
    <row r="30" spans="1:7" ht="62.25" customHeight="1">
      <c r="A30" s="9" t="s">
        <v>45</v>
      </c>
      <c r="B30" s="7" t="s">
        <v>44</v>
      </c>
      <c r="C30" s="60">
        <v>2300</v>
      </c>
      <c r="D30" s="45">
        <v>2300</v>
      </c>
      <c r="E30" s="21"/>
      <c r="G30" s="10"/>
    </row>
    <row r="31" spans="1:5" ht="24.75" customHeight="1">
      <c r="A31" s="3" t="s">
        <v>11</v>
      </c>
      <c r="B31" s="5" t="s">
        <v>12</v>
      </c>
      <c r="C31" s="58">
        <v>1</v>
      </c>
      <c r="D31" s="43">
        <v>1</v>
      </c>
      <c r="E31" s="18"/>
    </row>
    <row r="32" spans="1:5" ht="26.25" customHeight="1">
      <c r="A32" s="38" t="s">
        <v>13</v>
      </c>
      <c r="B32" s="39" t="s">
        <v>14</v>
      </c>
      <c r="C32" s="58">
        <v>1252.5</v>
      </c>
      <c r="D32" s="43">
        <v>1281.2</v>
      </c>
      <c r="E32" s="18"/>
    </row>
    <row r="33" spans="1:5" ht="21.75" customHeight="1">
      <c r="A33" s="38" t="s">
        <v>58</v>
      </c>
      <c r="B33" s="39" t="s">
        <v>34</v>
      </c>
      <c r="C33" s="122">
        <v>300</v>
      </c>
      <c r="D33" s="121">
        <v>300</v>
      </c>
      <c r="E33" s="18"/>
    </row>
    <row r="34" spans="1:6" s="24" customFormat="1" ht="23.25" customHeight="1">
      <c r="A34" s="41" t="s">
        <v>15</v>
      </c>
      <c r="B34" s="42" t="s">
        <v>16</v>
      </c>
      <c r="C34" s="43">
        <f>C35+C37+C52+C71</f>
        <v>629784.7</v>
      </c>
      <c r="D34" s="43">
        <f>D35+D37+D52+D71</f>
        <v>5665</v>
      </c>
      <c r="E34" s="22"/>
      <c r="F34" s="23"/>
    </row>
    <row r="35" spans="1:6" s="24" customFormat="1" ht="33.75" customHeight="1">
      <c r="A35" s="77" t="s">
        <v>59</v>
      </c>
      <c r="B35" s="78" t="s">
        <v>60</v>
      </c>
      <c r="C35" s="86">
        <f>C36</f>
        <v>5665</v>
      </c>
      <c r="D35" s="86">
        <f>D36</f>
        <v>5665</v>
      </c>
      <c r="E35" s="25"/>
      <c r="F35" s="23"/>
    </row>
    <row r="36" spans="1:6" s="24" customFormat="1" ht="66" customHeight="1">
      <c r="A36" s="79" t="s">
        <v>76</v>
      </c>
      <c r="B36" s="103" t="s">
        <v>138</v>
      </c>
      <c r="C36" s="87">
        <v>5665</v>
      </c>
      <c r="D36" s="88">
        <v>5665</v>
      </c>
      <c r="E36" s="25"/>
      <c r="F36" s="23"/>
    </row>
    <row r="37" spans="1:6" s="24" customFormat="1" ht="48.75" customHeight="1">
      <c r="A37" s="77" t="s">
        <v>61</v>
      </c>
      <c r="B37" s="80" t="s">
        <v>30</v>
      </c>
      <c r="C37" s="86">
        <f>C38+C39+C44+C47+C48+C50+C49+C42+C40+C41+C43+C46+C45</f>
        <v>183814.9</v>
      </c>
      <c r="D37" s="86">
        <f>D38+D39+D44+D47+D48+D50+D49+D42+D40+D41+D43+D46+D45</f>
        <v>0</v>
      </c>
      <c r="E37" s="25"/>
      <c r="F37" s="23"/>
    </row>
    <row r="38" spans="1:6" s="24" customFormat="1" ht="60.75" customHeight="1" hidden="1">
      <c r="A38" s="81" t="s">
        <v>79</v>
      </c>
      <c r="B38" s="82" t="s">
        <v>78</v>
      </c>
      <c r="C38" s="88"/>
      <c r="D38" s="88"/>
      <c r="E38" s="25"/>
      <c r="F38" s="23"/>
    </row>
    <row r="39" spans="1:6" s="24" customFormat="1" ht="129" customHeight="1">
      <c r="A39" s="81" t="s">
        <v>81</v>
      </c>
      <c r="B39" s="83" t="s">
        <v>80</v>
      </c>
      <c r="C39" s="88">
        <v>100000</v>
      </c>
      <c r="D39" s="88"/>
      <c r="E39" s="25"/>
      <c r="F39" s="23"/>
    </row>
    <row r="40" spans="1:6" s="24" customFormat="1" ht="184.5" customHeight="1">
      <c r="A40" s="81" t="s">
        <v>116</v>
      </c>
      <c r="B40" s="83" t="s">
        <v>115</v>
      </c>
      <c r="C40" s="88">
        <v>9183</v>
      </c>
      <c r="D40" s="88"/>
      <c r="E40" s="25"/>
      <c r="F40" s="23"/>
    </row>
    <row r="41" spans="1:6" s="24" customFormat="1" ht="150.75" customHeight="1">
      <c r="A41" s="81" t="s">
        <v>118</v>
      </c>
      <c r="B41" s="83" t="s">
        <v>117</v>
      </c>
      <c r="C41" s="88">
        <v>92.8</v>
      </c>
      <c r="D41" s="88"/>
      <c r="E41" s="25"/>
      <c r="F41" s="23"/>
    </row>
    <row r="42" spans="1:6" s="24" customFormat="1" ht="87.75" customHeight="1">
      <c r="A42" s="81" t="s">
        <v>110</v>
      </c>
      <c r="B42" s="83" t="s">
        <v>109</v>
      </c>
      <c r="C42" s="88">
        <v>7825.3</v>
      </c>
      <c r="D42" s="88"/>
      <c r="E42" s="25"/>
      <c r="F42" s="23"/>
    </row>
    <row r="43" spans="1:6" s="24" customFormat="1" ht="111.75" customHeight="1">
      <c r="A43" s="81" t="s">
        <v>114</v>
      </c>
      <c r="B43" s="83" t="s">
        <v>113</v>
      </c>
      <c r="C43" s="88">
        <v>460</v>
      </c>
      <c r="D43" s="88"/>
      <c r="E43" s="25"/>
      <c r="F43" s="23"/>
    </row>
    <row r="44" spans="1:6" s="24" customFormat="1" ht="100.5" customHeight="1">
      <c r="A44" s="81" t="s">
        <v>77</v>
      </c>
      <c r="B44" s="82" t="s">
        <v>108</v>
      </c>
      <c r="C44" s="88">
        <v>25499.3</v>
      </c>
      <c r="D44" s="88"/>
      <c r="E44" s="25"/>
      <c r="F44" s="23"/>
    </row>
    <row r="45" spans="1:6" s="24" customFormat="1" ht="0.75" customHeight="1" hidden="1">
      <c r="A45" s="81" t="s">
        <v>119</v>
      </c>
      <c r="B45" s="82" t="s">
        <v>120</v>
      </c>
      <c r="C45" s="88"/>
      <c r="D45" s="88"/>
      <c r="E45" s="25"/>
      <c r="F45" s="23"/>
    </row>
    <row r="46" spans="1:6" s="24" customFormat="1" ht="101.25" customHeight="1" hidden="1">
      <c r="A46" s="81" t="s">
        <v>111</v>
      </c>
      <c r="B46" s="82" t="s">
        <v>112</v>
      </c>
      <c r="C46" s="88"/>
      <c r="D46" s="88"/>
      <c r="E46" s="25"/>
      <c r="F46" s="23"/>
    </row>
    <row r="47" spans="1:6" s="24" customFormat="1" ht="48.75" customHeight="1">
      <c r="A47" s="84" t="s">
        <v>83</v>
      </c>
      <c r="B47" s="82" t="s">
        <v>82</v>
      </c>
      <c r="C47" s="88">
        <v>1119.5</v>
      </c>
      <c r="D47" s="88"/>
      <c r="E47" s="25"/>
      <c r="F47" s="23"/>
    </row>
    <row r="48" spans="1:6" s="24" customFormat="1" ht="48.75" customHeight="1">
      <c r="A48" s="84" t="s">
        <v>85</v>
      </c>
      <c r="B48" s="85" t="s">
        <v>84</v>
      </c>
      <c r="C48" s="88">
        <v>34774.8</v>
      </c>
      <c r="D48" s="88"/>
      <c r="E48" s="25"/>
      <c r="F48" s="23"/>
    </row>
    <row r="49" spans="1:6" s="24" customFormat="1" ht="0.75" customHeight="1">
      <c r="A49" s="84" t="s">
        <v>87</v>
      </c>
      <c r="B49" s="83" t="s">
        <v>86</v>
      </c>
      <c r="C49" s="88"/>
      <c r="D49" s="87"/>
      <c r="E49" s="25"/>
      <c r="F49" s="23"/>
    </row>
    <row r="50" spans="1:6" s="24" customFormat="1" ht="39.75" customHeight="1">
      <c r="A50" s="84" t="s">
        <v>88</v>
      </c>
      <c r="B50" s="104" t="s">
        <v>137</v>
      </c>
      <c r="C50" s="88">
        <v>4860.2</v>
      </c>
      <c r="D50" s="88"/>
      <c r="E50" s="25"/>
      <c r="F50" s="23"/>
    </row>
    <row r="51" spans="1:6" s="24" customFormat="1" ht="82.5" customHeight="1">
      <c r="A51" s="94"/>
      <c r="B51" s="96" t="s">
        <v>107</v>
      </c>
      <c r="C51" s="95">
        <v>4860.2</v>
      </c>
      <c r="D51" s="95"/>
      <c r="E51" s="25"/>
      <c r="F51" s="23"/>
    </row>
    <row r="52" spans="1:6" s="24" customFormat="1" ht="33" customHeight="1">
      <c r="A52" s="77" t="s">
        <v>62</v>
      </c>
      <c r="B52" s="78" t="s">
        <v>63</v>
      </c>
      <c r="C52" s="86">
        <f>C53+C54+C60+C61+C62+C64+C65+C66+C68+C63+C67</f>
        <v>420125.7</v>
      </c>
      <c r="D52" s="86">
        <f>D53+D54+D60+D61+D62+D64+D65+D66+D68+D63+D67</f>
        <v>0</v>
      </c>
      <c r="E52" s="25"/>
      <c r="F52" s="23"/>
    </row>
    <row r="53" spans="1:6" s="24" customFormat="1" ht="58.5" customHeight="1">
      <c r="A53" s="79" t="s">
        <v>89</v>
      </c>
      <c r="B53" s="105" t="s">
        <v>139</v>
      </c>
      <c r="C53" s="87">
        <v>7081.4</v>
      </c>
      <c r="D53" s="88"/>
      <c r="E53" s="25"/>
      <c r="F53" s="23"/>
    </row>
    <row r="54" spans="1:6" s="24" customFormat="1" ht="45.75" customHeight="1">
      <c r="A54" s="79" t="s">
        <v>92</v>
      </c>
      <c r="B54" s="73" t="s">
        <v>93</v>
      </c>
      <c r="C54" s="87">
        <v>4933.2</v>
      </c>
      <c r="D54" s="87"/>
      <c r="E54" s="25"/>
      <c r="F54" s="23"/>
    </row>
    <row r="55" spans="1:6" s="24" customFormat="1" ht="94.5" customHeight="1">
      <c r="A55" s="92"/>
      <c r="B55" s="93" t="s">
        <v>70</v>
      </c>
      <c r="C55" s="90">
        <v>404.5</v>
      </c>
      <c r="D55" s="95"/>
      <c r="E55" s="25"/>
      <c r="F55" s="23"/>
    </row>
    <row r="56" spans="1:6" s="24" customFormat="1" ht="78" customHeight="1">
      <c r="A56" s="92"/>
      <c r="B56" s="93" t="s">
        <v>71</v>
      </c>
      <c r="C56" s="90">
        <v>952.8</v>
      </c>
      <c r="D56" s="95"/>
      <c r="E56" s="25"/>
      <c r="F56" s="23"/>
    </row>
    <row r="57" spans="1:6" s="24" customFormat="1" ht="30" customHeight="1">
      <c r="A57" s="92"/>
      <c r="B57" s="93" t="s">
        <v>72</v>
      </c>
      <c r="C57" s="90">
        <v>3130.9</v>
      </c>
      <c r="D57" s="95"/>
      <c r="E57" s="25"/>
      <c r="F57" s="23"/>
    </row>
    <row r="58" spans="1:6" s="24" customFormat="1" ht="111.75" customHeight="1">
      <c r="A58" s="92"/>
      <c r="B58" s="91" t="s">
        <v>75</v>
      </c>
      <c r="C58" s="90">
        <v>50</v>
      </c>
      <c r="D58" s="95"/>
      <c r="E58" s="25"/>
      <c r="F58" s="23"/>
    </row>
    <row r="59" spans="1:5" ht="35.25" customHeight="1">
      <c r="A59" s="92"/>
      <c r="B59" s="93" t="s">
        <v>73</v>
      </c>
      <c r="C59" s="90">
        <v>395</v>
      </c>
      <c r="D59" s="95"/>
      <c r="E59" s="18"/>
    </row>
    <row r="60" spans="1:5" ht="82.5" customHeight="1">
      <c r="A60" s="79" t="s">
        <v>94</v>
      </c>
      <c r="B60" s="106" t="s">
        <v>140</v>
      </c>
      <c r="C60" s="87">
        <v>12882.7</v>
      </c>
      <c r="D60" s="88"/>
      <c r="E60" s="18"/>
    </row>
    <row r="61" spans="1:5" ht="109.5" customHeight="1">
      <c r="A61" s="79" t="s">
        <v>95</v>
      </c>
      <c r="B61" s="74" t="s">
        <v>96</v>
      </c>
      <c r="C61" s="87">
        <v>7617.8</v>
      </c>
      <c r="D61" s="88"/>
      <c r="E61" s="18"/>
    </row>
    <row r="62" spans="1:4" ht="94.5" customHeight="1">
      <c r="A62" s="79" t="s">
        <v>98</v>
      </c>
      <c r="B62" s="74" t="s">
        <v>97</v>
      </c>
      <c r="C62" s="87">
        <v>4298.3</v>
      </c>
      <c r="D62" s="88"/>
    </row>
    <row r="63" spans="1:4" ht="126">
      <c r="A63" s="79" t="s">
        <v>98</v>
      </c>
      <c r="B63" s="74" t="s">
        <v>144</v>
      </c>
      <c r="C63" s="87">
        <v>1218</v>
      </c>
      <c r="D63" s="88"/>
    </row>
    <row r="64" spans="1:4" ht="94.5" customHeight="1">
      <c r="A64" s="79" t="s">
        <v>91</v>
      </c>
      <c r="B64" s="75" t="s">
        <v>90</v>
      </c>
      <c r="C64" s="87">
        <v>8.5</v>
      </c>
      <c r="D64" s="88"/>
    </row>
    <row r="65" spans="1:4" ht="0.75" customHeight="1">
      <c r="A65" s="79" t="s">
        <v>102</v>
      </c>
      <c r="B65" s="76" t="s">
        <v>101</v>
      </c>
      <c r="C65" s="87"/>
      <c r="D65" s="88"/>
    </row>
    <row r="66" spans="1:4" ht="77.25" customHeight="1">
      <c r="A66" s="79" t="s">
        <v>99</v>
      </c>
      <c r="B66" s="75" t="s">
        <v>100</v>
      </c>
      <c r="C66" s="87">
        <v>750</v>
      </c>
      <c r="D66" s="88"/>
    </row>
    <row r="67" spans="1:4" ht="99" customHeight="1">
      <c r="A67" s="79" t="s">
        <v>106</v>
      </c>
      <c r="B67" s="75" t="s">
        <v>105</v>
      </c>
      <c r="C67" s="87">
        <v>1420</v>
      </c>
      <c r="D67" s="88"/>
    </row>
    <row r="68" spans="1:4" ht="37.5" customHeight="1">
      <c r="A68" s="79" t="s">
        <v>103</v>
      </c>
      <c r="B68" s="74" t="s">
        <v>104</v>
      </c>
      <c r="C68" s="87">
        <v>379915.8</v>
      </c>
      <c r="D68" s="87"/>
    </row>
    <row r="69" spans="1:4" ht="62.25" customHeight="1">
      <c r="A69" s="79"/>
      <c r="B69" s="89" t="s">
        <v>74</v>
      </c>
      <c r="C69" s="90">
        <v>150</v>
      </c>
      <c r="D69" s="95"/>
    </row>
    <row r="70" spans="1:4" ht="210" customHeight="1">
      <c r="A70" s="79"/>
      <c r="B70" s="91" t="s">
        <v>69</v>
      </c>
      <c r="C70" s="90">
        <v>379765.8</v>
      </c>
      <c r="D70" s="95"/>
    </row>
    <row r="71" spans="1:4" ht="15.75">
      <c r="A71" s="77" t="s">
        <v>64</v>
      </c>
      <c r="B71" s="78" t="s">
        <v>35</v>
      </c>
      <c r="C71" s="86">
        <v>20179.1</v>
      </c>
      <c r="D71" s="86"/>
    </row>
    <row r="72" spans="1:4" ht="15.75">
      <c r="A72" s="44"/>
      <c r="B72" s="42" t="s">
        <v>17</v>
      </c>
      <c r="C72" s="43">
        <f>C7+C34</f>
        <v>1046246.8</v>
      </c>
      <c r="D72" s="43">
        <f>D7+D34</f>
        <v>432825.2</v>
      </c>
    </row>
    <row r="73" spans="1:4" ht="15.75">
      <c r="A73" s="23"/>
      <c r="B73" s="54"/>
      <c r="C73" s="55"/>
      <c r="D73" s="102"/>
    </row>
    <row r="74" spans="1:3" ht="15.75">
      <c r="A74" s="112"/>
      <c r="B74" s="112"/>
      <c r="C74" s="112"/>
    </row>
    <row r="75" spans="1:3" ht="15.75">
      <c r="A75" s="10"/>
      <c r="B75" s="10"/>
      <c r="C75" s="10"/>
    </row>
    <row r="76" ht="15.75">
      <c r="C76" s="15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5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7">
    <mergeCell ref="C1:D1"/>
    <mergeCell ref="C3:D3"/>
    <mergeCell ref="A2:D2"/>
    <mergeCell ref="A4:A5"/>
    <mergeCell ref="B4:B5"/>
    <mergeCell ref="A74:C74"/>
    <mergeCell ref="C4:D4"/>
  </mergeCells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26.75390625" style="11" customWidth="1"/>
    <col min="4" max="4" width="73.75390625" style="10" customWidth="1"/>
    <col min="5" max="5" width="10.625" style="10" hidden="1" customWidth="1"/>
    <col min="6" max="6" width="9.125" style="10" hidden="1" customWidth="1"/>
    <col min="7" max="7" width="13.00390625" style="1" customWidth="1"/>
    <col min="8" max="8" width="21.00390625" style="1" customWidth="1"/>
    <col min="9" max="9" width="17.75390625" style="1" customWidth="1"/>
    <col min="10" max="16384" width="9.125" style="1" customWidth="1"/>
  </cols>
  <sheetData>
    <row r="1" spans="1:5" ht="94.5">
      <c r="A1" s="10"/>
      <c r="B1" s="12"/>
      <c r="C1" s="97" t="s">
        <v>123</v>
      </c>
      <c r="D1" s="13"/>
      <c r="E1" s="13"/>
    </row>
    <row r="2" spans="1:5" ht="55.5" customHeight="1">
      <c r="A2" s="110" t="s">
        <v>124</v>
      </c>
      <c r="B2" s="110"/>
      <c r="C2" s="110"/>
      <c r="D2" s="33" t="s">
        <v>24</v>
      </c>
      <c r="E2" s="14"/>
    </row>
    <row r="3" spans="1:5" ht="20.25">
      <c r="A3" s="47"/>
      <c r="B3" s="47"/>
      <c r="C3" s="48" t="s">
        <v>65</v>
      </c>
      <c r="D3" s="33"/>
      <c r="E3" s="14"/>
    </row>
    <row r="4" spans="1:5" ht="15.75">
      <c r="A4" s="111" t="s">
        <v>0</v>
      </c>
      <c r="B4" s="111" t="s">
        <v>1</v>
      </c>
      <c r="C4" s="115" t="s">
        <v>25</v>
      </c>
      <c r="D4" s="16"/>
      <c r="E4" s="16"/>
    </row>
    <row r="5" spans="1:5" ht="15.75">
      <c r="A5" s="111"/>
      <c r="B5" s="111"/>
      <c r="C5" s="115"/>
      <c r="D5" s="16" t="s">
        <v>141</v>
      </c>
      <c r="E5" s="16"/>
    </row>
    <row r="6" spans="1:5" ht="15.75">
      <c r="A6" s="2">
        <v>1</v>
      </c>
      <c r="B6" s="2">
        <v>2</v>
      </c>
      <c r="C6" s="2">
        <v>3</v>
      </c>
      <c r="D6" s="17"/>
      <c r="E6" s="17"/>
    </row>
    <row r="7" spans="1:9" ht="15.75">
      <c r="A7" s="3" t="s">
        <v>2</v>
      </c>
      <c r="B7" s="3" t="s">
        <v>3</v>
      </c>
      <c r="C7" s="26">
        <f>C8+C9+C10+C14+C17+C20+C27+C28+C31+C32+C33</f>
        <v>406533.2</v>
      </c>
      <c r="D7" s="51"/>
      <c r="E7" s="32"/>
      <c r="F7" s="52"/>
      <c r="G7" s="29"/>
      <c r="H7" s="29"/>
      <c r="I7" s="29"/>
    </row>
    <row r="8" spans="1:9" ht="15.75">
      <c r="A8" s="3" t="s">
        <v>47</v>
      </c>
      <c r="B8" s="5" t="s">
        <v>68</v>
      </c>
      <c r="C8" s="43">
        <v>274229.5</v>
      </c>
      <c r="D8" s="68" t="s">
        <v>130</v>
      </c>
      <c r="E8" s="69"/>
      <c r="F8" s="118" t="s">
        <v>142</v>
      </c>
      <c r="G8" s="118"/>
      <c r="H8" s="118"/>
      <c r="I8" s="70"/>
    </row>
    <row r="9" spans="1:9" ht="47.25">
      <c r="A9" s="34" t="s">
        <v>48</v>
      </c>
      <c r="B9" s="35" t="s">
        <v>22</v>
      </c>
      <c r="C9" s="64">
        <v>3543.7</v>
      </c>
      <c r="D9" s="49"/>
      <c r="E9" s="30"/>
      <c r="F9" s="30"/>
      <c r="G9" s="119" t="s">
        <v>143</v>
      </c>
      <c r="H9" s="119"/>
      <c r="I9" s="30"/>
    </row>
    <row r="10" spans="1:9" ht="15.75">
      <c r="A10" s="34" t="s">
        <v>49</v>
      </c>
      <c r="B10" s="35" t="s">
        <v>38</v>
      </c>
      <c r="C10" s="64">
        <f>C11+C12+C13</f>
        <v>50360</v>
      </c>
      <c r="D10" s="49"/>
      <c r="E10" s="30"/>
      <c r="F10" s="30"/>
      <c r="G10" s="30"/>
      <c r="H10" s="30"/>
      <c r="I10" s="30"/>
    </row>
    <row r="11" spans="1:9" ht="31.5">
      <c r="A11" s="28" t="s">
        <v>50</v>
      </c>
      <c r="B11" s="36" t="s">
        <v>36</v>
      </c>
      <c r="C11" s="27">
        <v>31940</v>
      </c>
      <c r="D11" s="49"/>
      <c r="E11" s="30"/>
      <c r="F11" s="30"/>
      <c r="G11" s="30"/>
      <c r="H11" s="30"/>
      <c r="I11" s="30"/>
    </row>
    <row r="12" spans="1:9" ht="15.75">
      <c r="A12" s="37" t="s">
        <v>51</v>
      </c>
      <c r="B12" s="36" t="s">
        <v>23</v>
      </c>
      <c r="C12" s="27">
        <v>3300</v>
      </c>
      <c r="D12" s="49"/>
      <c r="E12" s="30"/>
      <c r="F12" s="30"/>
      <c r="G12" s="30"/>
      <c r="H12" s="30"/>
      <c r="I12" s="30"/>
    </row>
    <row r="13" spans="1:9" ht="31.5">
      <c r="A13" s="28" t="s">
        <v>52</v>
      </c>
      <c r="B13" s="36" t="s">
        <v>20</v>
      </c>
      <c r="C13" s="27">
        <v>15120</v>
      </c>
      <c r="D13" s="49"/>
      <c r="E13" s="30"/>
      <c r="F13" s="30"/>
      <c r="G13" s="30"/>
      <c r="H13" s="30"/>
      <c r="I13" s="30"/>
    </row>
    <row r="14" spans="1:5" ht="19.5" customHeight="1">
      <c r="A14" s="3" t="s">
        <v>53</v>
      </c>
      <c r="B14" s="6" t="s">
        <v>4</v>
      </c>
      <c r="C14" s="43">
        <f>C15+C16</f>
        <v>27925</v>
      </c>
      <c r="D14" s="18"/>
      <c r="E14" s="18"/>
    </row>
    <row r="15" spans="1:5" ht="21.75" customHeight="1">
      <c r="A15" s="2" t="s">
        <v>54</v>
      </c>
      <c r="B15" s="7" t="s">
        <v>5</v>
      </c>
      <c r="C15" s="27">
        <v>7725</v>
      </c>
      <c r="D15" s="19"/>
      <c r="E15" s="19"/>
    </row>
    <row r="16" spans="1:5" ht="21.75" customHeight="1">
      <c r="A16" s="31" t="s">
        <v>55</v>
      </c>
      <c r="B16" s="8" t="s">
        <v>6</v>
      </c>
      <c r="C16" s="27">
        <v>20200</v>
      </c>
      <c r="D16" s="19"/>
      <c r="E16" s="19"/>
    </row>
    <row r="17" spans="1:5" ht="15.75">
      <c r="A17" s="40" t="s">
        <v>56</v>
      </c>
      <c r="B17" s="6" t="s">
        <v>7</v>
      </c>
      <c r="C17" s="43">
        <f>C18+C19</f>
        <v>9930</v>
      </c>
      <c r="D17" s="18"/>
      <c r="E17" s="18"/>
    </row>
    <row r="18" spans="1:5" ht="63">
      <c r="A18" s="120" t="s">
        <v>145</v>
      </c>
      <c r="B18" s="36" t="s">
        <v>46</v>
      </c>
      <c r="C18" s="27">
        <v>9900</v>
      </c>
      <c r="D18" s="19"/>
      <c r="E18" s="18"/>
    </row>
    <row r="19" spans="1:5" ht="39" customHeight="1">
      <c r="A19" s="120" t="s">
        <v>146</v>
      </c>
      <c r="B19" s="36" t="s">
        <v>33</v>
      </c>
      <c r="C19" s="27">
        <v>30</v>
      </c>
      <c r="D19" s="18"/>
      <c r="E19" s="18"/>
    </row>
    <row r="20" spans="1:6" s="4" customFormat="1" ht="47.25">
      <c r="A20" s="3" t="s">
        <v>57</v>
      </c>
      <c r="B20" s="5" t="s">
        <v>8</v>
      </c>
      <c r="C20" s="43">
        <f>C21+C22+C23+C24+C25+C26</f>
        <v>34453.1</v>
      </c>
      <c r="D20" s="50"/>
      <c r="E20" s="19"/>
      <c r="F20" s="20"/>
    </row>
    <row r="21" spans="1:6" s="4" customFormat="1" ht="78.75">
      <c r="A21" s="28" t="s">
        <v>28</v>
      </c>
      <c r="B21" s="36" t="s">
        <v>29</v>
      </c>
      <c r="C21" s="27">
        <v>217.6</v>
      </c>
      <c r="D21" s="50" t="s">
        <v>125</v>
      </c>
      <c r="E21" s="19"/>
      <c r="F21" s="20"/>
    </row>
    <row r="22" spans="1:5" ht="110.25">
      <c r="A22" s="9" t="s">
        <v>39</v>
      </c>
      <c r="B22" s="53" t="s">
        <v>40</v>
      </c>
      <c r="C22" s="45">
        <v>21000</v>
      </c>
      <c r="D22" s="21"/>
      <c r="E22" s="21"/>
    </row>
    <row r="23" spans="1:5" ht="47.25">
      <c r="A23" s="46" t="s">
        <v>21</v>
      </c>
      <c r="B23" s="7" t="s">
        <v>41</v>
      </c>
      <c r="C23" s="45">
        <v>2523.8</v>
      </c>
      <c r="D23" s="21"/>
      <c r="E23" s="21"/>
    </row>
    <row r="24" spans="1:5" ht="78.75">
      <c r="A24" s="2" t="s">
        <v>18</v>
      </c>
      <c r="B24" s="7" t="s">
        <v>42</v>
      </c>
      <c r="C24" s="45">
        <v>5646.3</v>
      </c>
      <c r="D24" s="21" t="s">
        <v>136</v>
      </c>
      <c r="E24" s="21"/>
    </row>
    <row r="25" spans="1:5" ht="110.25">
      <c r="A25" s="2" t="s">
        <v>26</v>
      </c>
      <c r="B25" s="7" t="s">
        <v>27</v>
      </c>
      <c r="C25" s="45">
        <v>1759.1</v>
      </c>
      <c r="E25" s="21"/>
    </row>
    <row r="26" spans="1:5" ht="141.75">
      <c r="A26" s="2" t="s">
        <v>67</v>
      </c>
      <c r="B26" s="53" t="s">
        <v>66</v>
      </c>
      <c r="C26" s="45">
        <v>3306.3</v>
      </c>
      <c r="D26" s="21" t="s">
        <v>126</v>
      </c>
      <c r="E26" s="21"/>
    </row>
    <row r="27" spans="1:5" ht="31.5">
      <c r="A27" s="3" t="s">
        <v>31</v>
      </c>
      <c r="B27" s="5" t="s">
        <v>32</v>
      </c>
      <c r="C27" s="43">
        <v>632</v>
      </c>
      <c r="D27" s="18"/>
      <c r="E27" s="18"/>
    </row>
    <row r="28" spans="1:5" ht="31.5">
      <c r="A28" s="3" t="s">
        <v>9</v>
      </c>
      <c r="B28" s="5" t="s">
        <v>10</v>
      </c>
      <c r="C28" s="43">
        <f>C29+C30</f>
        <v>4000</v>
      </c>
      <c r="D28" s="18"/>
      <c r="E28" s="18"/>
    </row>
    <row r="29" spans="1:5" ht="126">
      <c r="A29" s="2" t="s">
        <v>19</v>
      </c>
      <c r="B29" s="53" t="s">
        <v>43</v>
      </c>
      <c r="C29" s="45">
        <v>1700</v>
      </c>
      <c r="D29" s="116" t="s">
        <v>127</v>
      </c>
      <c r="E29" s="117"/>
    </row>
    <row r="30" spans="1:7" ht="63">
      <c r="A30" s="9" t="s">
        <v>45</v>
      </c>
      <c r="B30" s="7" t="s">
        <v>44</v>
      </c>
      <c r="C30" s="45">
        <v>2300</v>
      </c>
      <c r="D30" s="21" t="s">
        <v>128</v>
      </c>
      <c r="E30" s="21"/>
      <c r="G30" s="10"/>
    </row>
    <row r="31" spans="1:5" ht="20.25" customHeight="1">
      <c r="A31" s="3" t="s">
        <v>11</v>
      </c>
      <c r="B31" s="5" t="s">
        <v>12</v>
      </c>
      <c r="C31" s="43">
        <v>3.2</v>
      </c>
      <c r="D31" s="67" t="s">
        <v>129</v>
      </c>
      <c r="E31" s="18"/>
    </row>
    <row r="32" spans="1:5" ht="19.5" customHeight="1">
      <c r="A32" s="38" t="s">
        <v>13</v>
      </c>
      <c r="B32" s="39" t="s">
        <v>14</v>
      </c>
      <c r="C32" s="43">
        <v>1156.7</v>
      </c>
      <c r="D32" s="18"/>
      <c r="E32" s="18"/>
    </row>
    <row r="33" spans="1:5" ht="19.5" customHeight="1">
      <c r="A33" s="38" t="s">
        <v>58</v>
      </c>
      <c r="B33" s="39" t="s">
        <v>34</v>
      </c>
      <c r="C33" s="121">
        <v>300</v>
      </c>
      <c r="D33" s="18"/>
      <c r="E33" s="18"/>
    </row>
    <row r="34" spans="1:6" s="24" customFormat="1" ht="20.25" customHeight="1">
      <c r="A34" s="41" t="s">
        <v>15</v>
      </c>
      <c r="B34" s="42" t="s">
        <v>16</v>
      </c>
      <c r="C34" s="43">
        <f>C35+C37+C51+C69</f>
        <v>998286.4</v>
      </c>
      <c r="D34" s="22"/>
      <c r="E34" s="22"/>
      <c r="F34" s="23"/>
    </row>
    <row r="35" spans="1:6" s="24" customFormat="1" ht="31.5">
      <c r="A35" s="77" t="s">
        <v>59</v>
      </c>
      <c r="B35" s="78" t="s">
        <v>60</v>
      </c>
      <c r="C35" s="86">
        <f>C36</f>
        <v>23664.9</v>
      </c>
      <c r="D35" s="25"/>
      <c r="E35" s="25"/>
      <c r="F35" s="23"/>
    </row>
    <row r="36" spans="1:6" s="24" customFormat="1" ht="51" customHeight="1">
      <c r="A36" s="79" t="s">
        <v>76</v>
      </c>
      <c r="B36" s="103" t="s">
        <v>138</v>
      </c>
      <c r="C36" s="87">
        <v>23664.9</v>
      </c>
      <c r="D36" s="25"/>
      <c r="E36" s="25"/>
      <c r="F36" s="23"/>
    </row>
    <row r="37" spans="1:6" s="24" customFormat="1" ht="46.5" customHeight="1">
      <c r="A37" s="77" t="s">
        <v>61</v>
      </c>
      <c r="B37" s="80" t="s">
        <v>30</v>
      </c>
      <c r="C37" s="86">
        <f>C38+C39+C42+C45+C47+C49+C41+C43+C44+C46+C40+C48</f>
        <v>528779.2999999999</v>
      </c>
      <c r="D37" s="25"/>
      <c r="E37" s="25"/>
      <c r="F37" s="23"/>
    </row>
    <row r="38" spans="1:6" s="24" customFormat="1" ht="47.25" hidden="1">
      <c r="A38" s="81" t="s">
        <v>79</v>
      </c>
      <c r="B38" s="82" t="s">
        <v>78</v>
      </c>
      <c r="C38" s="88"/>
      <c r="D38" s="25"/>
      <c r="E38" s="25"/>
      <c r="F38" s="23"/>
    </row>
    <row r="39" spans="1:5" ht="111.75" customHeight="1">
      <c r="A39" s="81" t="s">
        <v>81</v>
      </c>
      <c r="B39" s="83" t="s">
        <v>80</v>
      </c>
      <c r="C39" s="88">
        <v>100000</v>
      </c>
      <c r="D39" s="18"/>
      <c r="E39" s="18"/>
    </row>
    <row r="40" spans="1:5" ht="93.75" customHeight="1">
      <c r="A40" s="81" t="s">
        <v>110</v>
      </c>
      <c r="B40" s="83" t="s">
        <v>109</v>
      </c>
      <c r="C40" s="88">
        <v>5130.6</v>
      </c>
      <c r="D40" s="18"/>
      <c r="E40" s="18"/>
    </row>
    <row r="41" spans="1:5" ht="111.75" customHeight="1" hidden="1">
      <c r="A41" s="81" t="s">
        <v>114</v>
      </c>
      <c r="B41" s="83" t="s">
        <v>113</v>
      </c>
      <c r="C41" s="88"/>
      <c r="D41" s="18"/>
      <c r="E41" s="18"/>
    </row>
    <row r="42" spans="1:5" ht="84" customHeight="1">
      <c r="A42" s="81" t="s">
        <v>77</v>
      </c>
      <c r="B42" s="82" t="s">
        <v>108</v>
      </c>
      <c r="C42" s="88">
        <v>25632</v>
      </c>
      <c r="D42" s="18"/>
      <c r="E42" s="18"/>
    </row>
    <row r="43" spans="1:5" ht="84" customHeight="1">
      <c r="A43" s="81" t="s">
        <v>119</v>
      </c>
      <c r="B43" s="82" t="s">
        <v>120</v>
      </c>
      <c r="C43" s="27">
        <v>221944.5</v>
      </c>
      <c r="D43" s="18"/>
      <c r="E43" s="18"/>
    </row>
    <row r="44" spans="1:5" ht="84" customHeight="1">
      <c r="A44" s="81" t="s">
        <v>111</v>
      </c>
      <c r="B44" s="82" t="s">
        <v>112</v>
      </c>
      <c r="C44" s="88">
        <v>1861.2</v>
      </c>
      <c r="D44" s="18"/>
      <c r="E44" s="18"/>
    </row>
    <row r="45" spans="1:3" ht="47.25">
      <c r="A45" s="84" t="s">
        <v>83</v>
      </c>
      <c r="B45" s="82" t="s">
        <v>82</v>
      </c>
      <c r="C45" s="88">
        <v>1122.6</v>
      </c>
    </row>
    <row r="46" spans="1:3" ht="37.5" customHeight="1" hidden="1">
      <c r="A46" s="84" t="s">
        <v>121</v>
      </c>
      <c r="B46" s="82" t="s">
        <v>122</v>
      </c>
      <c r="C46" s="88"/>
    </row>
    <row r="47" spans="1:3" ht="51" customHeight="1">
      <c r="A47" s="84" t="s">
        <v>85</v>
      </c>
      <c r="B47" s="85" t="s">
        <v>84</v>
      </c>
      <c r="C47" s="88">
        <v>32914</v>
      </c>
    </row>
    <row r="48" spans="1:3" ht="125.25" customHeight="1">
      <c r="A48" s="84" t="s">
        <v>87</v>
      </c>
      <c r="B48" s="83" t="s">
        <v>86</v>
      </c>
      <c r="C48" s="88">
        <v>135522.4</v>
      </c>
    </row>
    <row r="49" spans="1:3" ht="29.25" customHeight="1">
      <c r="A49" s="84" t="s">
        <v>88</v>
      </c>
      <c r="B49" s="104" t="s">
        <v>137</v>
      </c>
      <c r="C49" s="88">
        <v>4652</v>
      </c>
    </row>
    <row r="50" spans="1:3" ht="78.75">
      <c r="A50" s="84"/>
      <c r="B50" s="96" t="s">
        <v>107</v>
      </c>
      <c r="C50" s="95">
        <v>4652</v>
      </c>
    </row>
    <row r="51" spans="1:3" ht="31.5">
      <c r="A51" s="77" t="s">
        <v>62</v>
      </c>
      <c r="B51" s="78" t="s">
        <v>63</v>
      </c>
      <c r="C51" s="86">
        <f>C52+C53+C59+C60+C61+C63+C64+C65+C66+C62</f>
        <v>426488.3</v>
      </c>
    </row>
    <row r="52" spans="1:3" ht="54" customHeight="1">
      <c r="A52" s="79" t="s">
        <v>89</v>
      </c>
      <c r="B52" s="105" t="s">
        <v>139</v>
      </c>
      <c r="C52" s="87">
        <v>7081.4</v>
      </c>
    </row>
    <row r="53" spans="1:3" ht="47.25">
      <c r="A53" s="79" t="s">
        <v>92</v>
      </c>
      <c r="B53" s="73" t="s">
        <v>93</v>
      </c>
      <c r="C53" s="87">
        <v>4933.2</v>
      </c>
    </row>
    <row r="54" spans="1:3" ht="78.75">
      <c r="A54" s="92"/>
      <c r="B54" s="93" t="s">
        <v>70</v>
      </c>
      <c r="C54" s="90">
        <v>404.5</v>
      </c>
    </row>
    <row r="55" spans="1:3" ht="78.75">
      <c r="A55" s="92"/>
      <c r="B55" s="93" t="s">
        <v>71</v>
      </c>
      <c r="C55" s="90">
        <v>952.8</v>
      </c>
    </row>
    <row r="56" spans="1:3" ht="31.5">
      <c r="A56" s="92"/>
      <c r="B56" s="93" t="s">
        <v>72</v>
      </c>
      <c r="C56" s="90">
        <v>3130.9</v>
      </c>
    </row>
    <row r="57" spans="1:3" ht="110.25">
      <c r="A57" s="92"/>
      <c r="B57" s="91" t="s">
        <v>75</v>
      </c>
      <c r="C57" s="90">
        <v>50</v>
      </c>
    </row>
    <row r="58" spans="1:3" ht="31.5">
      <c r="A58" s="92"/>
      <c r="B58" s="93" t="s">
        <v>73</v>
      </c>
      <c r="C58" s="90">
        <v>395</v>
      </c>
    </row>
    <row r="59" spans="1:3" ht="81.75" customHeight="1">
      <c r="A59" s="79" t="s">
        <v>94</v>
      </c>
      <c r="B59" s="106" t="s">
        <v>140</v>
      </c>
      <c r="C59" s="87">
        <v>12481.6</v>
      </c>
    </row>
    <row r="60" spans="1:3" ht="110.25">
      <c r="A60" s="79" t="s">
        <v>95</v>
      </c>
      <c r="B60" s="74" t="s">
        <v>96</v>
      </c>
      <c r="C60" s="87">
        <v>7624</v>
      </c>
    </row>
    <row r="61" spans="1:4" ht="87" customHeight="1">
      <c r="A61" s="79" t="s">
        <v>98</v>
      </c>
      <c r="B61" s="74" t="s">
        <v>97</v>
      </c>
      <c r="C61" s="87">
        <v>4298.3</v>
      </c>
      <c r="D61" s="107"/>
    </row>
    <row r="62" spans="1:3" ht="117.75" customHeight="1">
      <c r="A62" s="79" t="s">
        <v>98</v>
      </c>
      <c r="B62" s="74" t="s">
        <v>144</v>
      </c>
      <c r="C62" s="87">
        <v>1218</v>
      </c>
    </row>
    <row r="63" spans="1:3" ht="78.75">
      <c r="A63" s="79" t="s">
        <v>91</v>
      </c>
      <c r="B63" s="75" t="s">
        <v>90</v>
      </c>
      <c r="C63" s="87">
        <v>9.8</v>
      </c>
    </row>
    <row r="64" spans="1:3" ht="0.75" customHeight="1" hidden="1">
      <c r="A64" s="79" t="s">
        <v>102</v>
      </c>
      <c r="B64" s="76" t="s">
        <v>101</v>
      </c>
      <c r="C64" s="87"/>
    </row>
    <row r="65" spans="1:3" ht="78.75" hidden="1">
      <c r="A65" s="79" t="s">
        <v>99</v>
      </c>
      <c r="B65" s="75" t="s">
        <v>100</v>
      </c>
      <c r="C65" s="87"/>
    </row>
    <row r="66" spans="1:3" ht="22.5" customHeight="1">
      <c r="A66" s="79" t="s">
        <v>103</v>
      </c>
      <c r="B66" s="74" t="s">
        <v>104</v>
      </c>
      <c r="C66" s="87">
        <v>388842</v>
      </c>
    </row>
    <row r="67" spans="1:3" ht="53.25" customHeight="1">
      <c r="A67" s="92"/>
      <c r="B67" s="89" t="s">
        <v>74</v>
      </c>
      <c r="C67" s="90">
        <v>150</v>
      </c>
    </row>
    <row r="68" spans="1:3" ht="189">
      <c r="A68" s="92"/>
      <c r="B68" s="91" t="s">
        <v>69</v>
      </c>
      <c r="C68" s="90">
        <v>388692</v>
      </c>
    </row>
    <row r="69" spans="1:3" ht="18" customHeight="1">
      <c r="A69" s="77" t="s">
        <v>64</v>
      </c>
      <c r="B69" s="78" t="s">
        <v>35</v>
      </c>
      <c r="C69" s="86">
        <v>19353.9</v>
      </c>
    </row>
    <row r="70" spans="1:3" ht="20.25" customHeight="1">
      <c r="A70" s="44"/>
      <c r="B70" s="42" t="s">
        <v>17</v>
      </c>
      <c r="C70" s="43">
        <f>C7+C34</f>
        <v>1404819.6</v>
      </c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</sheetData>
  <sheetProtection/>
  <mergeCells count="7">
    <mergeCell ref="A2:C2"/>
    <mergeCell ref="A4:A5"/>
    <mergeCell ref="B4:B5"/>
    <mergeCell ref="C4:C5"/>
    <mergeCell ref="D29:E29"/>
    <mergeCell ref="F8:H8"/>
    <mergeCell ref="G9:H9"/>
  </mergeCells>
  <printOptions/>
  <pageMargins left="0.984251968503937" right="0.5905511811023623" top="0.7874015748031497" bottom="0.787401574803149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2022-11-07T06:56:33Z</cp:lastPrinted>
  <dcterms:created xsi:type="dcterms:W3CDTF">2007-11-06T05:02:27Z</dcterms:created>
  <dcterms:modified xsi:type="dcterms:W3CDTF">2022-11-07T06:59:09Z</dcterms:modified>
  <cp:category/>
  <cp:version/>
  <cp:contentType/>
  <cp:contentStatus/>
</cp:coreProperties>
</file>