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'прогр2018'!$A$1:$M$44</definedName>
  </definedNames>
  <calcPr fullCalcOnLoad="1"/>
</workbook>
</file>

<file path=xl/sharedStrings.xml><?xml version="1.0" encoding="utf-8"?>
<sst xmlns="http://schemas.openxmlformats.org/spreadsheetml/2006/main" count="188" uniqueCount="76">
  <si>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</si>
  <si>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</si>
  <si>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</si>
  <si>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</si>
  <si>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</si>
  <si>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</si>
  <si>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</si>
  <si>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</si>
  <si>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</si>
  <si>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</si>
  <si>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</si>
  <si>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</si>
  <si>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</si>
  <si>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</si>
  <si>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</si>
  <si>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</si>
  <si>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</si>
  <si>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</si>
  <si>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</si>
  <si>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</si>
  <si>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</si>
  <si>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</si>
  <si>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</si>
  <si>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12</t>
  </si>
  <si>
    <t>756</t>
  </si>
  <si>
    <t>727</t>
  </si>
  <si>
    <t>№ п/п</t>
  </si>
  <si>
    <t>План</t>
  </si>
  <si>
    <t>в том числе</t>
  </si>
  <si>
    <t>областной бюджет</t>
  </si>
  <si>
    <t>городской бюджет</t>
  </si>
  <si>
    <t>Факт</t>
  </si>
  <si>
    <t>% выполнения плана</t>
  </si>
  <si>
    <t>Муниципальная программа «Молодежь города Ливны Орловской области на 2019-2023 годы»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</si>
  <si>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</si>
  <si>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"Формирование законопослушного поведения участников дорожного движения в городе Ливны Орловской области  на   2019-2021 годы"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</si>
  <si>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</si>
  <si>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</si>
  <si>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51 0 00 00000</t>
  </si>
  <si>
    <t>Муниципальная программа «Образование в городе Ливны Орловской области на 2020-2025 годы»</t>
  </si>
  <si>
    <t>52 0 00 00000</t>
  </si>
  <si>
    <t>Муниципальная программа "Культура и искусство города Ливны Орловской области на 2020-2024 годы"</t>
  </si>
  <si>
    <t>53 0 00 00000</t>
  </si>
  <si>
    <t>Муниципальная программа «Развитие физической культуры и спорта в городе Ливны Орловской области  на 2020-2024 годы»</t>
  </si>
  <si>
    <t>54 0 00 00000</t>
  </si>
  <si>
    <t>55 0 00 00000</t>
  </si>
  <si>
    <t>56 0 00 00000</t>
  </si>
  <si>
    <t>57 0 00 00000</t>
  </si>
  <si>
    <t>58 0 00 00000</t>
  </si>
  <si>
    <t>61 0 00 00000</t>
  </si>
  <si>
    <t>62 0 00 00000</t>
  </si>
  <si>
    <t>Муниципальная программа "Доступная среда города Ливны Орловской области на 2020-2022 годы"</t>
  </si>
  <si>
    <t>63 0 00 00000</t>
  </si>
  <si>
    <t>Муниципальная программа «Развитие муниципальной службы в городе Ливны Орловской области на 2020-2022 годы»</t>
  </si>
  <si>
    <t xml:space="preserve">64 0 00 00000 </t>
  </si>
  <si>
    <t>65 0 00 00000</t>
  </si>
  <si>
    <t>66 0 00 00000</t>
  </si>
  <si>
    <t>67 0 00 00000</t>
  </si>
  <si>
    <t>69 0 00 00000</t>
  </si>
  <si>
    <t>Муниципальная программа "Профилактика экстремизма и терроризма в городе Ливны Орловской области на 2020-2022 годы"</t>
  </si>
  <si>
    <t>70 0 00 00000</t>
  </si>
  <si>
    <t>Муниципальная программа «Ремонт, строительство, реконструкция и содержание автомобильных дорог общего пользования местного значения города Ливны на 2020-2022 годы»</t>
  </si>
  <si>
    <t>Муниципальная программа "Профилактика правонарушений в городе Ливны Орловской области  на 2020-2022 годы"</t>
  </si>
  <si>
    <t>Муниципальная программа "Поддержка социально ориентированных некоммерческих организаций  города Ливны Орловской области на 2020-2022 годы"</t>
  </si>
  <si>
    <t>Муниципальная программа "Развитие территориального общественного самоуправления в городе Ливны  на   2019-2021 годы"</t>
  </si>
  <si>
    <t>Муниципальная программа "Стимулирование развития жилищного строительства на территории города Ливны Орловской области  на 2020-2022 годы"</t>
  </si>
  <si>
    <t>Сведения о реализации целевых программ за 2021 год</t>
  </si>
  <si>
    <t>68 0 00 00000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</si>
  <si>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</si>
  <si>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Муниципальная программа "Развитие архивного дела в городе Ливны Орловской области на 2018-2023 годы"</t>
  </si>
  <si>
    <t>71 0 00 00000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</si>
  <si>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</si>
  <si>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«Обеспечение безопасности дорожного движения на территории города Ливны Орловской области на 2019-2023 годы»</t>
  </si>
  <si>
    <t>Муниципальная программа «Благоустройство города Ливны Орловской области на 2020-2025 годы»</t>
  </si>
  <si>
    <t>06</t>
  </si>
  <si>
    <t>Приложение 5  к решению Ливенского городского Совета народных депутатов       от         мая 2022 г. №                    -ГС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</si>
</sst>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3" fillId="0" borderId="10" xfId="0" applyFont="1" applyBorder="1" applyAlignment="1">
      <alignment horizontal="center" vertical="justify"/>
    </xf>
    <xf numFmtId="0" fontId="26" fillId="24" borderId="1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justify" wrapText="1"/>
    </xf>
    <xf numFmtId="0" fontId="1" fillId="25" borderId="0" xfId="0" applyFont="1" applyFill="1" applyAlignment="1">
      <alignment/>
    </xf>
    <xf numFmtId="180" fontId="2" fillId="25" borderId="0" xfId="0" applyNumberFormat="1" applyFont="1" applyFill="1" applyAlignment="1">
      <alignment/>
    </xf>
    <xf numFmtId="0" fontId="26" fillId="24" borderId="11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180" fontId="4" fillId="25" borderId="10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176" fontId="3" fillId="25" borderId="10" xfId="0" applyNumberFormat="1" applyFont="1" applyFill="1" applyBorder="1" applyAlignment="1">
      <alignment horizontal="center" vertical="center"/>
    </xf>
    <xf numFmtId="180" fontId="3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0" fontId="4" fillId="24" borderId="10" xfId="0" applyFont="1" applyFill="1" applyBorder="1" applyAlignment="1">
      <alignment vertical="justify" wrapText="1"/>
    </xf>
    <xf numFmtId="0" fontId="3" fillId="0" borderId="10" xfId="0" applyFont="1" applyBorder="1" applyAlignment="1">
      <alignment vertical="center" wrapText="1"/>
    </xf>
    <xf numFmtId="0" fontId="26" fillId="2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justify"/>
    </xf>
    <xf numFmtId="0" fontId="4" fillId="24" borderId="13" xfId="0" applyFont="1" applyFill="1" applyBorder="1" applyAlignment="1">
      <alignment vertical="justify" wrapText="1"/>
    </xf>
    <xf numFmtId="0" fontId="4" fillId="24" borderId="11" xfId="0" applyFont="1" applyFill="1" applyBorder="1" applyAlignment="1">
      <alignment vertical="justify" wrapText="1"/>
    </xf>
    <xf numFmtId="0" fontId="3" fillId="0" borderId="10" xfId="0" applyFont="1" applyBorder="1" applyAlignment="1">
      <alignment horizontal="center" vertical="justify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justify" wrapText="1"/>
    </xf>
    <xf numFmtId="0" fontId="26" fillId="24" borderId="1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6" fillId="24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justify" wrapText="1"/>
    </xf>
    <xf numFmtId="0" fontId="4" fillId="24" borderId="11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left" vertical="justify"/>
    </xf>
    <xf numFmtId="0" fontId="4" fillId="24" borderId="13" xfId="0" applyFont="1" applyFill="1" applyBorder="1" applyAlignment="1">
      <alignment horizontal="left" vertical="justify" wrapText="1"/>
    </xf>
    <xf numFmtId="0" fontId="4" fillId="24" borderId="12" xfId="0" applyFont="1" applyFill="1" applyBorder="1" applyAlignment="1">
      <alignment horizontal="left" vertical="justify" wrapText="1"/>
    </xf>
    <xf numFmtId="0" fontId="4" fillId="24" borderId="11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horizontal="left" wrapText="1"/>
    </xf>
    <xf numFmtId="0" fontId="25" fillId="0" borderId="0" xfId="0" applyFont="1" applyAlignment="1">
      <alignment horizontal="center" wrapText="1"/>
    </xf>
    <xf numFmtId="176" fontId="4" fillId="0" borderId="14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92" zoomScaleNormal="120" zoomScaleSheetLayoutView="92" zoomScalePageLayoutView="0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" sqref="R1"/>
    </sheetView>
  </sheetViews>
  <sheetFormatPr defaultColWidth="9.00390625" defaultRowHeight="12.75"/>
  <cols>
    <col min="1" max="1" width="3.875" style="2" customWidth="1"/>
    <col min="2" max="2" width="24.25390625" style="4" customWidth="1"/>
    <col min="3" max="3" width="3.875" style="2" customWidth="1"/>
    <col min="4" max="4" width="4.125" style="2" customWidth="1"/>
    <col min="5" max="5" width="3.375" style="2" customWidth="1"/>
    <col min="6" max="6" width="12.375" style="2" customWidth="1"/>
    <col min="7" max="7" width="7.875" style="2" customWidth="1"/>
    <col min="8" max="8" width="9.125" style="2" customWidth="1"/>
    <col min="9" max="9" width="9.375" style="2" customWidth="1"/>
    <col min="10" max="10" width="8.25390625" style="2" customWidth="1"/>
    <col min="11" max="11" width="9.375" style="2" customWidth="1"/>
    <col min="12" max="12" width="9.25390625" style="2" customWidth="1"/>
    <col min="13" max="13" width="7.25390625" style="2" customWidth="1"/>
    <col min="14" max="16384" width="9.125" style="2" customWidth="1"/>
  </cols>
  <sheetData>
    <row r="1" spans="2:13" ht="51.75" customHeight="1">
      <c r="B1" s="4" t="s">
        <v>10</v>
      </c>
      <c r="D1" s="5"/>
      <c r="E1" s="5"/>
      <c r="J1" s="53" t="s">
        <v>75</v>
      </c>
      <c r="K1" s="53"/>
      <c r="L1" s="53"/>
      <c r="M1" s="53"/>
    </row>
    <row r="2" spans="1:13" ht="38.25" customHeight="1">
      <c r="A2" s="54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3:15" ht="15">
      <c r="C3" s="3"/>
      <c r="D3" s="3"/>
      <c r="E3" s="3"/>
      <c r="F3" s="3"/>
      <c r="L3" s="55" t="s">
        <v>22</v>
      </c>
      <c r="M3" s="55"/>
      <c r="N3" s="9"/>
      <c r="O3" s="9"/>
    </row>
    <row r="4" spans="1:15" s="1" customFormat="1" ht="18.75" customHeight="1">
      <c r="A4" s="34" t="s">
        <v>26</v>
      </c>
      <c r="B4" s="37" t="s">
        <v>16</v>
      </c>
      <c r="C4" s="37" t="s">
        <v>17</v>
      </c>
      <c r="D4" s="37" t="s">
        <v>18</v>
      </c>
      <c r="E4" s="37" t="s">
        <v>19</v>
      </c>
      <c r="F4" s="37" t="s">
        <v>20</v>
      </c>
      <c r="G4" s="37" t="s">
        <v>27</v>
      </c>
      <c r="H4" s="34" t="s">
        <v>28</v>
      </c>
      <c r="I4" s="34"/>
      <c r="J4" s="34" t="s">
        <v>31</v>
      </c>
      <c r="K4" s="34" t="s">
        <v>28</v>
      </c>
      <c r="L4" s="34"/>
      <c r="M4" s="34" t="s">
        <v>32</v>
      </c>
      <c r="N4" s="10"/>
      <c r="O4" s="10"/>
    </row>
    <row r="5" spans="1:13" s="1" customFormat="1" ht="47.25" customHeight="1">
      <c r="A5" s="34"/>
      <c r="B5" s="37"/>
      <c r="C5" s="37"/>
      <c r="D5" s="37"/>
      <c r="E5" s="37"/>
      <c r="F5" s="37"/>
      <c r="G5" s="37"/>
      <c r="H5" s="15" t="s">
        <v>29</v>
      </c>
      <c r="I5" s="7" t="s">
        <v>30</v>
      </c>
      <c r="J5" s="34"/>
      <c r="K5" s="7" t="s">
        <v>29</v>
      </c>
      <c r="L5" s="7" t="s">
        <v>30</v>
      </c>
      <c r="M5" s="34"/>
    </row>
    <row r="6" spans="1:13" s="1" customFormat="1" ht="80.25" customHeight="1">
      <c r="A6" s="8">
        <v>1</v>
      </c>
      <c r="B6" s="29" t="s">
        <v>36</v>
      </c>
      <c r="C6" s="11" t="s">
        <v>14</v>
      </c>
      <c r="D6" s="12" t="s">
        <v>3</v>
      </c>
      <c r="E6" s="12" t="s">
        <v>23</v>
      </c>
      <c r="F6" s="19" t="s">
        <v>37</v>
      </c>
      <c r="G6" s="20">
        <f>H6+I6</f>
        <v>36.2</v>
      </c>
      <c r="H6" s="20">
        <v>0</v>
      </c>
      <c r="I6" s="20">
        <v>36.2</v>
      </c>
      <c r="J6" s="21">
        <f>K6+L6</f>
        <v>36.2</v>
      </c>
      <c r="K6" s="21">
        <v>0</v>
      </c>
      <c r="L6" s="21">
        <v>36.2</v>
      </c>
      <c r="M6" s="21">
        <f>J6/G6*100</f>
        <v>100</v>
      </c>
    </row>
    <row r="7" spans="1:13" s="1" customFormat="1" ht="26.25" customHeight="1">
      <c r="A7" s="43">
        <v>2</v>
      </c>
      <c r="B7" s="38" t="s">
        <v>39</v>
      </c>
      <c r="C7" s="11" t="s">
        <v>12</v>
      </c>
      <c r="D7" s="12" t="s">
        <v>7</v>
      </c>
      <c r="E7" s="12" t="s">
        <v>0</v>
      </c>
      <c r="F7" s="19" t="s">
        <v>38</v>
      </c>
      <c r="G7" s="20">
        <f aca="true" t="shared" si="0" ref="G7:G13">H7+I7</f>
        <v>288034.6</v>
      </c>
      <c r="H7" s="20">
        <v>192650.2</v>
      </c>
      <c r="I7" s="20">
        <v>95384.4</v>
      </c>
      <c r="J7" s="21">
        <f aca="true" t="shared" si="1" ref="J7:J13">K7+L7</f>
        <v>286364.6</v>
      </c>
      <c r="K7" s="21">
        <v>192650.2</v>
      </c>
      <c r="L7" s="21">
        <v>93714.4</v>
      </c>
      <c r="M7" s="21">
        <f>J7/G7*100</f>
        <v>99.42020854439015</v>
      </c>
    </row>
    <row r="8" spans="1:13" s="1" customFormat="1" ht="26.25" customHeight="1">
      <c r="A8" s="45"/>
      <c r="B8" s="39"/>
      <c r="C8" s="11" t="s">
        <v>12</v>
      </c>
      <c r="D8" s="12" t="s">
        <v>7</v>
      </c>
      <c r="E8" s="12" t="s">
        <v>6</v>
      </c>
      <c r="F8" s="19" t="s">
        <v>38</v>
      </c>
      <c r="G8" s="20">
        <f t="shared" si="0"/>
        <v>314959.4</v>
      </c>
      <c r="H8" s="20">
        <v>234432.9</v>
      </c>
      <c r="I8" s="20">
        <v>80526.5</v>
      </c>
      <c r="J8" s="21">
        <f t="shared" si="1"/>
        <v>311157.4</v>
      </c>
      <c r="K8" s="21">
        <v>234354.2</v>
      </c>
      <c r="L8" s="21">
        <v>76803.2</v>
      </c>
      <c r="M8" s="21">
        <f>J8/G8*100</f>
        <v>98.79286028611942</v>
      </c>
    </row>
    <row r="9" spans="1:13" s="1" customFormat="1" ht="26.25" customHeight="1">
      <c r="A9" s="45"/>
      <c r="B9" s="39"/>
      <c r="C9" s="11" t="s">
        <v>12</v>
      </c>
      <c r="D9" s="12" t="s">
        <v>7</v>
      </c>
      <c r="E9" s="12" t="s">
        <v>7</v>
      </c>
      <c r="F9" s="19" t="s">
        <v>38</v>
      </c>
      <c r="G9" s="20">
        <f t="shared" si="0"/>
        <v>1200</v>
      </c>
      <c r="H9" s="20">
        <v>0</v>
      </c>
      <c r="I9" s="20">
        <v>1200</v>
      </c>
      <c r="J9" s="21">
        <f t="shared" si="1"/>
        <v>944.9</v>
      </c>
      <c r="K9" s="21">
        <v>0</v>
      </c>
      <c r="L9" s="21">
        <v>944.9</v>
      </c>
      <c r="M9" s="21">
        <v>0</v>
      </c>
    </row>
    <row r="10" spans="1:13" s="1" customFormat="1" ht="25.5" customHeight="1">
      <c r="A10" s="45"/>
      <c r="B10" s="39"/>
      <c r="C10" s="11" t="s">
        <v>12</v>
      </c>
      <c r="D10" s="12" t="s">
        <v>7</v>
      </c>
      <c r="E10" s="12" t="s">
        <v>2</v>
      </c>
      <c r="F10" s="19" t="s">
        <v>38</v>
      </c>
      <c r="G10" s="20">
        <f t="shared" si="0"/>
        <v>5985.1</v>
      </c>
      <c r="H10" s="20">
        <v>0</v>
      </c>
      <c r="I10" s="20">
        <v>5985.1</v>
      </c>
      <c r="J10" s="21">
        <f t="shared" si="1"/>
        <v>5944.6</v>
      </c>
      <c r="K10" s="21">
        <v>0</v>
      </c>
      <c r="L10" s="21">
        <v>5944.6</v>
      </c>
      <c r="M10" s="21">
        <f>J10/G10*100</f>
        <v>99.32331957694942</v>
      </c>
    </row>
    <row r="11" spans="1:13" s="1" customFormat="1" ht="25.5" customHeight="1">
      <c r="A11" s="45"/>
      <c r="B11" s="39"/>
      <c r="C11" s="11" t="s">
        <v>24</v>
      </c>
      <c r="D11" s="12" t="s">
        <v>7</v>
      </c>
      <c r="E11" s="12" t="s">
        <v>1</v>
      </c>
      <c r="F11" s="19" t="s">
        <v>38</v>
      </c>
      <c r="G11" s="20">
        <f t="shared" si="0"/>
        <v>6</v>
      </c>
      <c r="H11" s="20">
        <v>0</v>
      </c>
      <c r="I11" s="20">
        <v>6</v>
      </c>
      <c r="J11" s="21">
        <f t="shared" si="1"/>
        <v>6</v>
      </c>
      <c r="K11" s="21">
        <v>0</v>
      </c>
      <c r="L11" s="21">
        <v>6</v>
      </c>
      <c r="M11" s="21">
        <f aca="true" t="shared" si="2" ref="M11:M43">J11/G11*100</f>
        <v>100</v>
      </c>
    </row>
    <row r="12" spans="1:13" s="1" customFormat="1" ht="25.5" customHeight="1">
      <c r="A12" s="46"/>
      <c r="B12" s="40"/>
      <c r="C12" s="11" t="s">
        <v>24</v>
      </c>
      <c r="D12" s="12" t="s">
        <v>9</v>
      </c>
      <c r="E12" s="12" t="s">
        <v>6</v>
      </c>
      <c r="F12" s="19" t="s">
        <v>38</v>
      </c>
      <c r="G12" s="20">
        <f t="shared" si="0"/>
        <v>7</v>
      </c>
      <c r="H12" s="20">
        <v>0</v>
      </c>
      <c r="I12" s="20">
        <v>7</v>
      </c>
      <c r="J12" s="21">
        <f t="shared" si="1"/>
        <v>7</v>
      </c>
      <c r="K12" s="21">
        <v>0</v>
      </c>
      <c r="L12" s="21">
        <v>7</v>
      </c>
      <c r="M12" s="21">
        <f t="shared" si="2"/>
        <v>100</v>
      </c>
    </row>
    <row r="13" spans="1:13" s="1" customFormat="1" ht="60.75" customHeight="1">
      <c r="A13" s="18">
        <v>3</v>
      </c>
      <c r="B13" s="30" t="s">
        <v>69</v>
      </c>
      <c r="C13" s="12" t="s">
        <v>14</v>
      </c>
      <c r="D13" s="12" t="s">
        <v>0</v>
      </c>
      <c r="E13" s="12" t="s">
        <v>15</v>
      </c>
      <c r="F13" s="19" t="s">
        <v>40</v>
      </c>
      <c r="G13" s="20">
        <f t="shared" si="0"/>
        <v>69</v>
      </c>
      <c r="H13" s="20">
        <v>0</v>
      </c>
      <c r="I13" s="20">
        <v>69</v>
      </c>
      <c r="J13" s="21">
        <f t="shared" si="1"/>
        <v>69</v>
      </c>
      <c r="K13" s="21">
        <v>0</v>
      </c>
      <c r="L13" s="21">
        <v>69</v>
      </c>
      <c r="M13" s="21">
        <f t="shared" si="2"/>
        <v>100</v>
      </c>
    </row>
    <row r="14" spans="1:13" ht="30" customHeight="1">
      <c r="A14" s="22">
        <v>4</v>
      </c>
      <c r="B14" s="35" t="s">
        <v>41</v>
      </c>
      <c r="C14" s="12" t="s">
        <v>24</v>
      </c>
      <c r="D14" s="12" t="s">
        <v>7</v>
      </c>
      <c r="E14" s="12" t="s">
        <v>1</v>
      </c>
      <c r="F14" s="19" t="s">
        <v>42</v>
      </c>
      <c r="G14" s="20">
        <f aca="true" t="shared" si="3" ref="G14:G42">H14+I14</f>
        <v>39493.6</v>
      </c>
      <c r="H14" s="20">
        <v>7515.8</v>
      </c>
      <c r="I14" s="20">
        <v>31977.8</v>
      </c>
      <c r="J14" s="21">
        <f aca="true" t="shared" si="4" ref="J14:J42">K14+L14</f>
        <v>37701.5</v>
      </c>
      <c r="K14" s="21">
        <v>7515.8</v>
      </c>
      <c r="L14" s="21">
        <v>30185.7</v>
      </c>
      <c r="M14" s="21">
        <f t="shared" si="2"/>
        <v>95.4623027528511</v>
      </c>
    </row>
    <row r="15" spans="1:14" ht="32.25" customHeight="1">
      <c r="A15" s="24"/>
      <c r="B15" s="36"/>
      <c r="C15" s="12" t="s">
        <v>24</v>
      </c>
      <c r="D15" s="12" t="s">
        <v>4</v>
      </c>
      <c r="E15" s="12" t="s">
        <v>0</v>
      </c>
      <c r="F15" s="19" t="s">
        <v>42</v>
      </c>
      <c r="G15" s="20">
        <f t="shared" si="3"/>
        <v>32680.199999999997</v>
      </c>
      <c r="H15" s="20">
        <v>6678.6</v>
      </c>
      <c r="I15" s="20">
        <v>26001.6</v>
      </c>
      <c r="J15" s="21">
        <f t="shared" si="4"/>
        <v>31403.199999999997</v>
      </c>
      <c r="K15" s="21">
        <v>6678.6</v>
      </c>
      <c r="L15" s="21">
        <v>24724.6</v>
      </c>
      <c r="M15" s="21">
        <f t="shared" si="2"/>
        <v>96.09243517481532</v>
      </c>
      <c r="N15" s="16"/>
    </row>
    <row r="16" spans="1:13" ht="46.5" customHeight="1">
      <c r="A16" s="41">
        <v>5</v>
      </c>
      <c r="B16" s="42" t="s">
        <v>43</v>
      </c>
      <c r="C16" s="12" t="s">
        <v>24</v>
      </c>
      <c r="D16" s="12" t="s">
        <v>7</v>
      </c>
      <c r="E16" s="12" t="s">
        <v>1</v>
      </c>
      <c r="F16" s="19" t="s">
        <v>44</v>
      </c>
      <c r="G16" s="20">
        <f t="shared" si="3"/>
        <v>2155</v>
      </c>
      <c r="H16" s="20">
        <v>0</v>
      </c>
      <c r="I16" s="20">
        <v>2155</v>
      </c>
      <c r="J16" s="21">
        <f t="shared" si="4"/>
        <v>2155</v>
      </c>
      <c r="K16" s="21">
        <v>0</v>
      </c>
      <c r="L16" s="21">
        <v>2155</v>
      </c>
      <c r="M16" s="21">
        <f t="shared" si="2"/>
        <v>100</v>
      </c>
    </row>
    <row r="17" spans="1:13" ht="30" customHeight="1">
      <c r="A17" s="41"/>
      <c r="B17" s="42"/>
      <c r="C17" s="12" t="s">
        <v>24</v>
      </c>
      <c r="D17" s="12" t="s">
        <v>9</v>
      </c>
      <c r="E17" s="12" t="s">
        <v>6</v>
      </c>
      <c r="F17" s="19" t="s">
        <v>44</v>
      </c>
      <c r="G17" s="20">
        <f t="shared" si="3"/>
        <v>31533.6</v>
      </c>
      <c r="H17" s="20">
        <v>2190</v>
      </c>
      <c r="I17" s="20">
        <v>29343.6</v>
      </c>
      <c r="J17" s="21">
        <f t="shared" si="4"/>
        <v>31296.8</v>
      </c>
      <c r="K17" s="21">
        <v>2190</v>
      </c>
      <c r="L17" s="21">
        <v>29106.8</v>
      </c>
      <c r="M17" s="21">
        <f t="shared" si="2"/>
        <v>99.24905497627927</v>
      </c>
    </row>
    <row r="18" spans="1:13" ht="46.5" customHeight="1">
      <c r="A18" s="41">
        <v>6</v>
      </c>
      <c r="B18" s="42" t="s">
        <v>61</v>
      </c>
      <c r="C18" s="12" t="s">
        <v>13</v>
      </c>
      <c r="D18" s="12" t="s">
        <v>3</v>
      </c>
      <c r="E18" s="12" t="s">
        <v>2</v>
      </c>
      <c r="F18" s="19" t="s">
        <v>45</v>
      </c>
      <c r="G18" s="20">
        <f t="shared" si="3"/>
        <v>4691.799999999999</v>
      </c>
      <c r="H18" s="20">
        <v>4644.9</v>
      </c>
      <c r="I18" s="20">
        <v>46.9</v>
      </c>
      <c r="J18" s="21">
        <f t="shared" si="4"/>
        <v>4691.799999999999</v>
      </c>
      <c r="K18" s="21">
        <v>4644.9</v>
      </c>
      <c r="L18" s="21">
        <v>46.9</v>
      </c>
      <c r="M18" s="21">
        <f t="shared" si="2"/>
        <v>100</v>
      </c>
    </row>
    <row r="19" spans="1:13" ht="51" customHeight="1">
      <c r="A19" s="41"/>
      <c r="B19" s="42"/>
      <c r="C19" s="12" t="s">
        <v>25</v>
      </c>
      <c r="D19" s="12" t="s">
        <v>3</v>
      </c>
      <c r="E19" s="12" t="s">
        <v>2</v>
      </c>
      <c r="F19" s="19" t="s">
        <v>45</v>
      </c>
      <c r="G19" s="20">
        <f t="shared" si="3"/>
        <v>102148</v>
      </c>
      <c r="H19" s="20">
        <v>98355.1</v>
      </c>
      <c r="I19" s="20">
        <v>3792.9</v>
      </c>
      <c r="J19" s="21">
        <f t="shared" si="4"/>
        <v>101365.7</v>
      </c>
      <c r="K19" s="21">
        <v>98329.4</v>
      </c>
      <c r="L19" s="21">
        <v>3036.3</v>
      </c>
      <c r="M19" s="21">
        <f t="shared" si="2"/>
        <v>99.23415044836904</v>
      </c>
    </row>
    <row r="20" spans="1:13" ht="31.5" customHeight="1">
      <c r="A20" s="43">
        <v>7</v>
      </c>
      <c r="B20" s="47" t="s">
        <v>73</v>
      </c>
      <c r="C20" s="12" t="s">
        <v>25</v>
      </c>
      <c r="D20" s="12" t="s">
        <v>5</v>
      </c>
      <c r="E20" s="12" t="s">
        <v>1</v>
      </c>
      <c r="F20" s="19" t="s">
        <v>46</v>
      </c>
      <c r="G20" s="20">
        <f t="shared" si="3"/>
        <v>17182.2</v>
      </c>
      <c r="H20" s="20">
        <v>0</v>
      </c>
      <c r="I20" s="20">
        <v>17182.2</v>
      </c>
      <c r="J20" s="21">
        <f t="shared" si="4"/>
        <v>16270.3</v>
      </c>
      <c r="K20" s="21">
        <v>0</v>
      </c>
      <c r="L20" s="21">
        <v>16270.3</v>
      </c>
      <c r="M20" s="21">
        <f t="shared" si="2"/>
        <v>94.6927634412357</v>
      </c>
    </row>
    <row r="21" spans="1:13" ht="31.5" customHeight="1">
      <c r="A21" s="46"/>
      <c r="B21" s="48"/>
      <c r="C21" s="12" t="s">
        <v>25</v>
      </c>
      <c r="D21" s="12" t="s">
        <v>74</v>
      </c>
      <c r="E21" s="12" t="s">
        <v>5</v>
      </c>
      <c r="F21" s="19" t="s">
        <v>46</v>
      </c>
      <c r="G21" s="20">
        <f t="shared" si="3"/>
        <v>838.5</v>
      </c>
      <c r="H21" s="20">
        <v>819.7</v>
      </c>
      <c r="I21" s="20">
        <v>18.8</v>
      </c>
      <c r="J21" s="21">
        <f t="shared" si="4"/>
        <v>838.5</v>
      </c>
      <c r="K21" s="21">
        <v>819.7</v>
      </c>
      <c r="L21" s="21">
        <v>18.8</v>
      </c>
      <c r="M21" s="21">
        <f t="shared" si="2"/>
        <v>100</v>
      </c>
    </row>
    <row r="22" spans="1:13" ht="22.5" customHeight="1">
      <c r="A22" s="43">
        <v>8</v>
      </c>
      <c r="B22" s="35" t="s">
        <v>72</v>
      </c>
      <c r="C22" s="12" t="s">
        <v>13</v>
      </c>
      <c r="D22" s="12" t="s">
        <v>3</v>
      </c>
      <c r="E22" s="12" t="s">
        <v>2</v>
      </c>
      <c r="F22" s="25" t="s">
        <v>47</v>
      </c>
      <c r="G22" s="20">
        <f t="shared" si="3"/>
        <v>780</v>
      </c>
      <c r="H22" s="20">
        <v>0</v>
      </c>
      <c r="I22" s="20">
        <v>780</v>
      </c>
      <c r="J22" s="21">
        <f t="shared" si="4"/>
        <v>720</v>
      </c>
      <c r="K22" s="21">
        <v>0</v>
      </c>
      <c r="L22" s="21">
        <v>720</v>
      </c>
      <c r="M22" s="21">
        <f t="shared" si="2"/>
        <v>92.3076923076923</v>
      </c>
    </row>
    <row r="23" spans="1:13" ht="60" customHeight="1">
      <c r="A23" s="44"/>
      <c r="B23" s="44"/>
      <c r="C23" s="12" t="s">
        <v>25</v>
      </c>
      <c r="D23" s="12" t="s">
        <v>5</v>
      </c>
      <c r="E23" s="12" t="s">
        <v>1</v>
      </c>
      <c r="F23" s="25" t="s">
        <v>47</v>
      </c>
      <c r="G23" s="20">
        <f t="shared" si="3"/>
        <v>17141</v>
      </c>
      <c r="H23" s="20">
        <v>0</v>
      </c>
      <c r="I23" s="20">
        <v>17141</v>
      </c>
      <c r="J23" s="21">
        <f t="shared" si="4"/>
        <v>15619.6</v>
      </c>
      <c r="K23" s="21">
        <v>0</v>
      </c>
      <c r="L23" s="21">
        <v>15619.6</v>
      </c>
      <c r="M23" s="21">
        <f t="shared" si="2"/>
        <v>91.12420512222158</v>
      </c>
    </row>
    <row r="24" spans="1:13" ht="17.25" customHeight="1">
      <c r="A24" s="41">
        <v>9</v>
      </c>
      <c r="B24" s="42" t="s">
        <v>33</v>
      </c>
      <c r="C24" s="12" t="s">
        <v>12</v>
      </c>
      <c r="D24" s="12" t="s">
        <v>3</v>
      </c>
      <c r="E24" s="12" t="s">
        <v>0</v>
      </c>
      <c r="F24" s="19" t="s">
        <v>48</v>
      </c>
      <c r="G24" s="20">
        <f t="shared" si="3"/>
        <v>150</v>
      </c>
      <c r="H24" s="20">
        <v>0</v>
      </c>
      <c r="I24" s="20">
        <v>150</v>
      </c>
      <c r="J24" s="21">
        <f t="shared" si="4"/>
        <v>147.2</v>
      </c>
      <c r="K24" s="21">
        <v>0</v>
      </c>
      <c r="L24" s="21">
        <v>147.2</v>
      </c>
      <c r="M24" s="21">
        <f t="shared" si="2"/>
        <v>98.13333333333333</v>
      </c>
    </row>
    <row r="25" spans="1:13" ht="17.25" customHeight="1">
      <c r="A25" s="41"/>
      <c r="B25" s="42"/>
      <c r="C25" s="12" t="s">
        <v>24</v>
      </c>
      <c r="D25" s="12" t="s">
        <v>7</v>
      </c>
      <c r="E25" s="12" t="s">
        <v>1</v>
      </c>
      <c r="F25" s="19" t="s">
        <v>48</v>
      </c>
      <c r="G25" s="20">
        <f t="shared" si="3"/>
        <v>9515.400000000001</v>
      </c>
      <c r="H25" s="20">
        <v>501.2</v>
      </c>
      <c r="I25" s="20">
        <v>9014.2</v>
      </c>
      <c r="J25" s="21">
        <f t="shared" si="4"/>
        <v>9349.6</v>
      </c>
      <c r="K25" s="21">
        <v>501.2</v>
      </c>
      <c r="L25" s="21">
        <v>8848.4</v>
      </c>
      <c r="M25" s="21">
        <f t="shared" si="2"/>
        <v>98.2575614267398</v>
      </c>
    </row>
    <row r="26" spans="1:13" ht="15.75" customHeight="1">
      <c r="A26" s="41"/>
      <c r="B26" s="42"/>
      <c r="C26" s="12" t="s">
        <v>24</v>
      </c>
      <c r="D26" s="12" t="s">
        <v>7</v>
      </c>
      <c r="E26" s="12" t="s">
        <v>7</v>
      </c>
      <c r="F26" s="19" t="s">
        <v>48</v>
      </c>
      <c r="G26" s="20">
        <f t="shared" si="3"/>
        <v>177.9</v>
      </c>
      <c r="H26" s="20">
        <v>0</v>
      </c>
      <c r="I26" s="20">
        <v>177.9</v>
      </c>
      <c r="J26" s="21">
        <f t="shared" si="4"/>
        <v>177.9</v>
      </c>
      <c r="K26" s="21">
        <v>0</v>
      </c>
      <c r="L26" s="21">
        <v>177.9</v>
      </c>
      <c r="M26" s="21">
        <f t="shared" si="2"/>
        <v>100</v>
      </c>
    </row>
    <row r="27" spans="1:13" ht="15" customHeight="1">
      <c r="A27" s="41"/>
      <c r="B27" s="42"/>
      <c r="C27" s="13" t="s">
        <v>24</v>
      </c>
      <c r="D27" s="13" t="s">
        <v>8</v>
      </c>
      <c r="E27" s="13" t="s">
        <v>3</v>
      </c>
      <c r="F27" s="19" t="s">
        <v>48</v>
      </c>
      <c r="G27" s="20">
        <f t="shared" si="3"/>
        <v>2282.2</v>
      </c>
      <c r="H27" s="20">
        <v>935.7</v>
      </c>
      <c r="I27" s="20">
        <v>1346.5</v>
      </c>
      <c r="J27" s="21">
        <f t="shared" si="4"/>
        <v>2282.2</v>
      </c>
      <c r="K27" s="20">
        <v>935.7</v>
      </c>
      <c r="L27" s="20">
        <v>1346.5</v>
      </c>
      <c r="M27" s="21">
        <f t="shared" si="2"/>
        <v>100</v>
      </c>
    </row>
    <row r="28" spans="1:13" ht="27" customHeight="1">
      <c r="A28" s="43">
        <v>10</v>
      </c>
      <c r="B28" s="50" t="s">
        <v>34</v>
      </c>
      <c r="C28" s="11" t="s">
        <v>25</v>
      </c>
      <c r="D28" s="12" t="s">
        <v>3</v>
      </c>
      <c r="E28" s="12" t="s">
        <v>2</v>
      </c>
      <c r="F28" s="19" t="s">
        <v>49</v>
      </c>
      <c r="G28" s="20">
        <f>H28+I28</f>
        <v>16825.8</v>
      </c>
      <c r="H28" s="20">
        <v>16224.2</v>
      </c>
      <c r="I28" s="20">
        <v>601.6</v>
      </c>
      <c r="J28" s="21">
        <f aca="true" t="shared" si="5" ref="J28:J33">K28+L28</f>
        <v>16825.8</v>
      </c>
      <c r="K28" s="21">
        <v>16224.2</v>
      </c>
      <c r="L28" s="21">
        <v>601.6</v>
      </c>
      <c r="M28" s="21">
        <f t="shared" si="2"/>
        <v>100</v>
      </c>
    </row>
    <row r="29" spans="1:14" ht="28.5" customHeight="1">
      <c r="A29" s="45"/>
      <c r="B29" s="51"/>
      <c r="C29" s="11" t="s">
        <v>25</v>
      </c>
      <c r="D29" s="12" t="s">
        <v>5</v>
      </c>
      <c r="E29" s="12" t="s">
        <v>1</v>
      </c>
      <c r="F29" s="19" t="s">
        <v>49</v>
      </c>
      <c r="G29" s="20">
        <f>H29+I29</f>
        <v>17165</v>
      </c>
      <c r="H29" s="20">
        <v>16257.6</v>
      </c>
      <c r="I29" s="20">
        <v>907.4</v>
      </c>
      <c r="J29" s="21">
        <f t="shared" si="5"/>
        <v>17025.8</v>
      </c>
      <c r="K29" s="21">
        <v>16257.6</v>
      </c>
      <c r="L29" s="21">
        <v>768.2</v>
      </c>
      <c r="M29" s="21">
        <f t="shared" si="2"/>
        <v>99.18904748033789</v>
      </c>
      <c r="N29" s="16"/>
    </row>
    <row r="30" spans="1:14" ht="21" customHeight="1">
      <c r="A30" s="46"/>
      <c r="B30" s="52"/>
      <c r="C30" s="11" t="s">
        <v>25</v>
      </c>
      <c r="D30" s="12" t="s">
        <v>5</v>
      </c>
      <c r="E30" s="12" t="s">
        <v>5</v>
      </c>
      <c r="F30" s="19" t="s">
        <v>49</v>
      </c>
      <c r="G30" s="20">
        <f>H30+I30</f>
        <v>70000</v>
      </c>
      <c r="H30" s="20">
        <v>70000</v>
      </c>
      <c r="I30" s="20">
        <v>0</v>
      </c>
      <c r="J30" s="21">
        <f t="shared" si="5"/>
        <v>70000</v>
      </c>
      <c r="K30" s="21">
        <v>70000</v>
      </c>
      <c r="L30" s="21">
        <v>0</v>
      </c>
      <c r="M30" s="21">
        <f t="shared" si="2"/>
        <v>100</v>
      </c>
      <c r="N30" s="16"/>
    </row>
    <row r="31" spans="1:14" ht="57.75" customHeight="1">
      <c r="A31" s="8">
        <v>11</v>
      </c>
      <c r="B31" s="31" t="s">
        <v>51</v>
      </c>
      <c r="C31" s="12" t="s">
        <v>12</v>
      </c>
      <c r="D31" s="12" t="s">
        <v>7</v>
      </c>
      <c r="E31" s="12" t="s">
        <v>6</v>
      </c>
      <c r="F31" s="19" t="s">
        <v>50</v>
      </c>
      <c r="G31" s="20">
        <f>H31+I31</f>
        <v>110</v>
      </c>
      <c r="H31" s="20">
        <v>0</v>
      </c>
      <c r="I31" s="20">
        <v>110</v>
      </c>
      <c r="J31" s="21">
        <f t="shared" si="5"/>
        <v>106.9</v>
      </c>
      <c r="K31" s="21">
        <v>0</v>
      </c>
      <c r="L31" s="21">
        <v>106.9</v>
      </c>
      <c r="M31" s="21">
        <f t="shared" si="2"/>
        <v>97.18181818181819</v>
      </c>
      <c r="N31" s="16"/>
    </row>
    <row r="32" spans="1:14" ht="76.5" customHeight="1">
      <c r="A32" s="8">
        <v>12</v>
      </c>
      <c r="B32" s="29" t="s">
        <v>62</v>
      </c>
      <c r="C32" s="11" t="s">
        <v>14</v>
      </c>
      <c r="D32" s="12" t="s">
        <v>0</v>
      </c>
      <c r="E32" s="12" t="s">
        <v>15</v>
      </c>
      <c r="F32" s="19" t="s">
        <v>52</v>
      </c>
      <c r="G32" s="20">
        <f>H32+I32</f>
        <v>31</v>
      </c>
      <c r="H32" s="20">
        <v>0</v>
      </c>
      <c r="I32" s="20">
        <v>31</v>
      </c>
      <c r="J32" s="21">
        <f t="shared" si="5"/>
        <v>17.1</v>
      </c>
      <c r="K32" s="21">
        <v>0</v>
      </c>
      <c r="L32" s="21">
        <v>17.1</v>
      </c>
      <c r="M32" s="21">
        <f t="shared" si="2"/>
        <v>55.16129032258065</v>
      </c>
      <c r="N32" s="16"/>
    </row>
    <row r="33" spans="1:13" ht="65.25" customHeight="1">
      <c r="A33" s="33">
        <v>13</v>
      </c>
      <c r="B33" s="31" t="s">
        <v>53</v>
      </c>
      <c r="C33" s="11" t="s">
        <v>14</v>
      </c>
      <c r="D33" s="12" t="s">
        <v>0</v>
      </c>
      <c r="E33" s="12" t="s">
        <v>3</v>
      </c>
      <c r="F33" s="19" t="s">
        <v>54</v>
      </c>
      <c r="G33" s="20">
        <f t="shared" si="3"/>
        <v>4.4</v>
      </c>
      <c r="H33" s="20">
        <v>0</v>
      </c>
      <c r="I33" s="20">
        <v>4.4</v>
      </c>
      <c r="J33" s="21">
        <f t="shared" si="5"/>
        <v>4.4</v>
      </c>
      <c r="K33" s="21">
        <v>0</v>
      </c>
      <c r="L33" s="21">
        <v>4.4</v>
      </c>
      <c r="M33" s="21">
        <f t="shared" si="2"/>
        <v>100</v>
      </c>
    </row>
    <row r="34" spans="1:13" ht="92.25" customHeight="1">
      <c r="A34" s="23">
        <v>14</v>
      </c>
      <c r="B34" s="31" t="s">
        <v>63</v>
      </c>
      <c r="C34" s="11" t="s">
        <v>11</v>
      </c>
      <c r="D34" s="12" t="s">
        <v>0</v>
      </c>
      <c r="E34" s="12" t="s">
        <v>15</v>
      </c>
      <c r="F34" s="19" t="s">
        <v>55</v>
      </c>
      <c r="G34" s="20">
        <f t="shared" si="3"/>
        <v>130</v>
      </c>
      <c r="H34" s="20">
        <v>0</v>
      </c>
      <c r="I34" s="20">
        <v>130</v>
      </c>
      <c r="J34" s="21">
        <f t="shared" si="4"/>
        <v>130</v>
      </c>
      <c r="K34" s="21">
        <v>0</v>
      </c>
      <c r="L34" s="21">
        <v>130</v>
      </c>
      <c r="M34" s="21">
        <f t="shared" si="2"/>
        <v>100</v>
      </c>
    </row>
    <row r="35" spans="1:13" ht="93" customHeight="1">
      <c r="A35" s="8">
        <v>15</v>
      </c>
      <c r="B35" s="29" t="s">
        <v>35</v>
      </c>
      <c r="C35" s="11" t="s">
        <v>12</v>
      </c>
      <c r="D35" s="12" t="s">
        <v>3</v>
      </c>
      <c r="E35" s="12" t="s">
        <v>2</v>
      </c>
      <c r="F35" s="19" t="s">
        <v>56</v>
      </c>
      <c r="G35" s="20">
        <f t="shared" si="3"/>
        <v>40</v>
      </c>
      <c r="H35" s="20">
        <v>0</v>
      </c>
      <c r="I35" s="20">
        <v>40</v>
      </c>
      <c r="J35" s="21">
        <f t="shared" si="4"/>
        <v>40</v>
      </c>
      <c r="K35" s="21">
        <v>0</v>
      </c>
      <c r="L35" s="21">
        <v>40</v>
      </c>
      <c r="M35" s="21">
        <f t="shared" si="2"/>
        <v>100</v>
      </c>
    </row>
    <row r="36" spans="1:13" ht="69" customHeight="1">
      <c r="A36" s="8">
        <v>16</v>
      </c>
      <c r="B36" s="29" t="s">
        <v>64</v>
      </c>
      <c r="C36" s="11" t="s">
        <v>14</v>
      </c>
      <c r="D36" s="12" t="s">
        <v>0</v>
      </c>
      <c r="E36" s="12" t="s">
        <v>15</v>
      </c>
      <c r="F36" s="19" t="s">
        <v>57</v>
      </c>
      <c r="G36" s="20">
        <f t="shared" si="3"/>
        <v>311</v>
      </c>
      <c r="H36" s="20">
        <v>0</v>
      </c>
      <c r="I36" s="20">
        <v>311</v>
      </c>
      <c r="J36" s="21">
        <f t="shared" si="4"/>
        <v>311</v>
      </c>
      <c r="K36" s="21">
        <v>0</v>
      </c>
      <c r="L36" s="21">
        <v>311</v>
      </c>
      <c r="M36" s="21">
        <f t="shared" si="2"/>
        <v>100</v>
      </c>
    </row>
    <row r="37" spans="1:13" ht="79.5" customHeight="1">
      <c r="A37" s="33">
        <v>17</v>
      </c>
      <c r="B37" s="29" t="s">
        <v>68</v>
      </c>
      <c r="C37" s="11" t="s">
        <v>13</v>
      </c>
      <c r="D37" s="12" t="s">
        <v>5</v>
      </c>
      <c r="E37" s="12" t="s">
        <v>0</v>
      </c>
      <c r="F37" s="19" t="s">
        <v>67</v>
      </c>
      <c r="G37" s="20">
        <f t="shared" si="3"/>
        <v>9998.6</v>
      </c>
      <c r="H37" s="20">
        <v>6691.5</v>
      </c>
      <c r="I37" s="20">
        <v>3307.1</v>
      </c>
      <c r="J37" s="21">
        <f t="shared" si="4"/>
        <v>9998.6</v>
      </c>
      <c r="K37" s="21">
        <v>6691.5</v>
      </c>
      <c r="L37" s="21">
        <v>3307.1</v>
      </c>
      <c r="M37" s="21">
        <f t="shared" si="2"/>
        <v>100</v>
      </c>
    </row>
    <row r="38" spans="1:13" ht="24" customHeight="1">
      <c r="A38" s="43">
        <v>18</v>
      </c>
      <c r="B38" s="56" t="s">
        <v>65</v>
      </c>
      <c r="C38" s="11" t="s">
        <v>13</v>
      </c>
      <c r="D38" s="12" t="s">
        <v>5</v>
      </c>
      <c r="E38" s="12" t="s">
        <v>6</v>
      </c>
      <c r="F38" s="19" t="s">
        <v>58</v>
      </c>
      <c r="G38" s="20">
        <f t="shared" si="3"/>
        <v>92</v>
      </c>
      <c r="H38" s="20">
        <v>0</v>
      </c>
      <c r="I38" s="20">
        <v>92</v>
      </c>
      <c r="J38" s="21">
        <f t="shared" si="4"/>
        <v>92</v>
      </c>
      <c r="K38" s="21">
        <v>0</v>
      </c>
      <c r="L38" s="21">
        <v>92</v>
      </c>
      <c r="M38" s="21">
        <f t="shared" si="2"/>
        <v>100</v>
      </c>
    </row>
    <row r="39" spans="1:13" ht="24.75" customHeight="1">
      <c r="A39" s="45"/>
      <c r="B39" s="56"/>
      <c r="C39" s="11" t="s">
        <v>14</v>
      </c>
      <c r="D39" s="12" t="s">
        <v>5</v>
      </c>
      <c r="E39" s="12" t="s">
        <v>6</v>
      </c>
      <c r="F39" s="19" t="s">
        <v>58</v>
      </c>
      <c r="G39" s="20">
        <f t="shared" si="3"/>
        <v>1059.5</v>
      </c>
      <c r="H39" s="20">
        <v>0</v>
      </c>
      <c r="I39" s="20">
        <v>1059.5</v>
      </c>
      <c r="J39" s="21">
        <f t="shared" si="4"/>
        <v>1059.5</v>
      </c>
      <c r="K39" s="21">
        <v>0</v>
      </c>
      <c r="L39" s="21">
        <v>1059.5</v>
      </c>
      <c r="M39" s="21">
        <f t="shared" si="2"/>
        <v>100</v>
      </c>
    </row>
    <row r="40" spans="1:13" ht="36" customHeight="1">
      <c r="A40" s="46"/>
      <c r="B40" s="56"/>
      <c r="C40" s="11" t="s">
        <v>25</v>
      </c>
      <c r="D40" s="12" t="s">
        <v>5</v>
      </c>
      <c r="E40" s="12" t="s">
        <v>6</v>
      </c>
      <c r="F40" s="19" t="s">
        <v>58</v>
      </c>
      <c r="G40" s="20">
        <f t="shared" si="3"/>
        <v>1089</v>
      </c>
      <c r="H40" s="20">
        <v>0</v>
      </c>
      <c r="I40" s="20">
        <v>1089</v>
      </c>
      <c r="J40" s="21">
        <f t="shared" si="4"/>
        <v>1033</v>
      </c>
      <c r="K40" s="21">
        <v>0</v>
      </c>
      <c r="L40" s="21">
        <v>1033</v>
      </c>
      <c r="M40" s="21">
        <f t="shared" si="2"/>
        <v>94.8576675849403</v>
      </c>
    </row>
    <row r="41" spans="1:13" ht="65.25" customHeight="1">
      <c r="A41" s="8">
        <v>19</v>
      </c>
      <c r="B41" s="29" t="s">
        <v>59</v>
      </c>
      <c r="C41" s="11" t="s">
        <v>14</v>
      </c>
      <c r="D41" s="12" t="s">
        <v>0</v>
      </c>
      <c r="E41" s="12" t="s">
        <v>15</v>
      </c>
      <c r="F41" s="19" t="s">
        <v>60</v>
      </c>
      <c r="G41" s="20">
        <f t="shared" si="3"/>
        <v>5</v>
      </c>
      <c r="H41" s="20">
        <v>0</v>
      </c>
      <c r="I41" s="20">
        <v>5</v>
      </c>
      <c r="J41" s="21">
        <f t="shared" si="4"/>
        <v>5</v>
      </c>
      <c r="K41" s="21">
        <v>0</v>
      </c>
      <c r="L41" s="21">
        <v>5</v>
      </c>
      <c r="M41" s="21">
        <f t="shared" si="2"/>
        <v>100</v>
      </c>
    </row>
    <row r="42" spans="1:13" ht="78.75" customHeight="1">
      <c r="A42" s="8">
        <v>20</v>
      </c>
      <c r="B42" s="29" t="s">
        <v>71</v>
      </c>
      <c r="C42" s="11" t="s">
        <v>25</v>
      </c>
      <c r="D42" s="12" t="s">
        <v>5</v>
      </c>
      <c r="E42" s="12" t="s">
        <v>6</v>
      </c>
      <c r="F42" s="19" t="s">
        <v>70</v>
      </c>
      <c r="G42" s="20">
        <f t="shared" si="3"/>
        <v>150</v>
      </c>
      <c r="H42" s="20">
        <v>0</v>
      </c>
      <c r="I42" s="20">
        <v>150</v>
      </c>
      <c r="J42" s="21">
        <f t="shared" si="4"/>
        <v>150</v>
      </c>
      <c r="K42" s="21">
        <v>0</v>
      </c>
      <c r="L42" s="21">
        <v>150</v>
      </c>
      <c r="M42" s="21">
        <f t="shared" si="2"/>
        <v>100</v>
      </c>
    </row>
    <row r="43" spans="1:13" ht="23.25" customHeight="1">
      <c r="A43" s="6"/>
      <c r="B43" s="32" t="s">
        <v>21</v>
      </c>
      <c r="C43" s="14"/>
      <c r="D43" s="14"/>
      <c r="E43" s="14"/>
      <c r="F43" s="26"/>
      <c r="G43" s="27">
        <f aca="true" t="shared" si="6" ref="G43:L43">SUM(G6:G42)</f>
        <v>988077.9999999999</v>
      </c>
      <c r="H43" s="27">
        <f t="shared" si="6"/>
        <v>657897.3999999998</v>
      </c>
      <c r="I43" s="27">
        <f t="shared" si="6"/>
        <v>330180.60000000003</v>
      </c>
      <c r="J43" s="27">
        <f t="shared" si="6"/>
        <v>975348.1</v>
      </c>
      <c r="K43" s="27">
        <f t="shared" si="6"/>
        <v>657792.9999999998</v>
      </c>
      <c r="L43" s="27">
        <f t="shared" si="6"/>
        <v>317555.10000000003</v>
      </c>
      <c r="M43" s="28">
        <f t="shared" si="2"/>
        <v>98.71165029481479</v>
      </c>
    </row>
    <row r="44" spans="7:13" ht="15.75">
      <c r="G44" s="16"/>
      <c r="H44" s="16"/>
      <c r="I44" s="16"/>
      <c r="J44" s="17"/>
      <c r="K44" s="17"/>
      <c r="L44" s="17"/>
      <c r="M44" s="17"/>
    </row>
    <row r="45" spans="1:7" ht="15.75" customHeight="1">
      <c r="A45" s="49"/>
      <c r="B45" s="49"/>
      <c r="C45" s="49"/>
      <c r="D45" s="49"/>
      <c r="E45" s="49"/>
      <c r="F45" s="49"/>
      <c r="G45" s="49"/>
    </row>
    <row r="46" spans="1:7" ht="15.75" customHeight="1">
      <c r="A46" s="49"/>
      <c r="B46" s="49"/>
      <c r="C46" s="49"/>
      <c r="D46" s="49"/>
      <c r="E46" s="49"/>
      <c r="F46" s="49"/>
      <c r="G46" s="49"/>
    </row>
  </sheetData>
  <sheetProtection/>
  <mergeCells count="33">
    <mergeCell ref="J1:M1"/>
    <mergeCell ref="B16:B17"/>
    <mergeCell ref="K4:L4"/>
    <mergeCell ref="J4:J5"/>
    <mergeCell ref="E4:E5"/>
    <mergeCell ref="A2:M2"/>
    <mergeCell ref="L3:M3"/>
    <mergeCell ref="A4:A5"/>
    <mergeCell ref="M4:M5"/>
    <mergeCell ref="A16:A17"/>
    <mergeCell ref="A46:G46"/>
    <mergeCell ref="A45:G45"/>
    <mergeCell ref="C4:C5"/>
    <mergeCell ref="D4:D5"/>
    <mergeCell ref="A24:A27"/>
    <mergeCell ref="G4:G5"/>
    <mergeCell ref="B24:B27"/>
    <mergeCell ref="B28:B30"/>
    <mergeCell ref="A28:A30"/>
    <mergeCell ref="A7:A12"/>
    <mergeCell ref="A22:A23"/>
    <mergeCell ref="B22:B23"/>
    <mergeCell ref="B38:B40"/>
    <mergeCell ref="A38:A40"/>
    <mergeCell ref="A20:A21"/>
    <mergeCell ref="B20:B21"/>
    <mergeCell ref="H4:I4"/>
    <mergeCell ref="B14:B15"/>
    <mergeCell ref="F4:F5"/>
    <mergeCell ref="B4:B5"/>
    <mergeCell ref="B7:B12"/>
    <mergeCell ref="A18:A19"/>
    <mergeCell ref="B18:B19"/>
  </mergeCells>
  <printOptions/>
  <pageMargins left="0.7874015748031497" right="0.3937007874015748" top="0.7874015748031497" bottom="0.7874015748031497" header="0" footer="0"/>
  <pageSetup horizontalDpi="600" verticalDpi="600" orientation="portrait" paperSize="9" scale="80" r:id="rId1"/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2022-03-30T05:01:40Z</cp:lastPrinted>
  <dcterms:created xsi:type="dcterms:W3CDTF">2006-11-13T05:36:17Z</dcterms:created>
  <dcterms:modified xsi:type="dcterms:W3CDTF">2022-03-30T05:01:52Z</dcterms:modified>
  <cp:category/>
  <cp:version/>
  <cp:contentType/>
  <cp:contentStatus/>
</cp:coreProperties>
</file>