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2-2023)" sheetId="1" r:id="rId1"/>
  </sheets>
  <definedNames>
    <definedName name="_xlnm.Print_Area" localSheetId="0">'прил 16 (2022-2023)'!$A$1:$K$41</definedName>
  </definedNames>
  <calcPr fullCalcOnLoad="1"/>
</workbook>
</file>

<file path=xl/sharedStrings.xml><?xml version="1.0" encoding="utf-8"?>
<sst xmlns="http://schemas.openxmlformats.org/spreadsheetml/2006/main" count="47" uniqueCount="44">
  <si>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</si>
  <si>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</si>
  <si>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</si>
  <si>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</si>
  <si>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</si>
  <si>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</si>
  <si>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</si>
  <si>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</si>
  <si>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</si>
  <si>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</si>
  <si>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</si>
  <si>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</si>
  <si>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</si>
  <si>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</si>
  <si>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</si>
  <si>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</si>
  <si>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</si>
  <si>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</si>
  <si>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</si>
  <si>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</si>
  <si>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</si>
  <si>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</si>
  <si>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</si>
  <si>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</si>
  <si>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</si>
  <si>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</si>
  <si>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</si>
  <si>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</si>
  <si>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из областного бюджета на плановый период 2022 и 2023 годов</t>
  </si>
  <si>
    <t>2023 год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</si>
  <si>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</si>
  <si>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</si>
  <si>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из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</si>
  <si>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</si>
  <si>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>Субвенция на обеспечение жильем отдельных категорий граждан, установленных Федеральным законом от 12 января 1995 года №5-ФЗ 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</si>
  <si>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</si>
  <si>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Бюджет</t>
  </si>
  <si>
    <t>Поправки</t>
  </si>
  <si>
    <t>Бюджет с попраками</t>
  </si>
  <si>
    <t>Субсидии на строительство сетей водоснабжения индивидуальной жилой застройки в районе улицы Южная</t>
  </si>
  <si>
    <t>Субсидии на создание объектов спортивной инфраструктуры для занятий физической культуры и спорта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</si>
  <si>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</si>
  <si>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строительство дополнительного корпуса к МБОУ СОШ №  2</t>
  </si>
  <si>
    <t>Приложение 11  к решению Ливенского городского Совета  народных депутатов от                      июля   2021 г. №                   -ГС "Приложение 16  к решению Ливенского городского Совета  народных депутатов от 23 декабря 2020 г. №54/585-ГС"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</si>
</sst>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47" fillId="0" borderId="10" xfId="0" applyFont="1" applyBorder="1" applyAlignment="1">
      <alignment vertical="justify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justify" vertical="justify" wrapText="1"/>
    </xf>
    <xf numFmtId="0" fontId="5" fillId="34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Normal="75" zoomScaleSheetLayoutView="100" zoomScalePageLayoutView="0" workbookViewId="0" topLeftCell="A3">
      <selection activeCell="J8" sqref="J8:K41"/>
    </sheetView>
  </sheetViews>
  <sheetFormatPr defaultColWidth="9.00390625" defaultRowHeight="12.75"/>
  <cols>
    <col min="1" max="1" width="66.875" style="4" customWidth="1"/>
    <col min="2" max="2" width="18.125" style="4" customWidth="1"/>
    <col min="3" max="3" width="12.00390625" style="4" customWidth="1"/>
    <col min="4" max="4" width="13.00390625" style="4" customWidth="1"/>
    <col min="5" max="5" width="15.25390625" style="4" customWidth="1"/>
    <col min="6" max="9" width="9.125" style="4" hidden="1" customWidth="1"/>
    <col min="10" max="10" width="11.375" style="4" customWidth="1"/>
    <col min="11" max="11" width="12.375" style="4" customWidth="1"/>
    <col min="12" max="16384" width="9.125" style="4" customWidth="1"/>
  </cols>
  <sheetData>
    <row r="1" ht="15" hidden="1"/>
    <row r="2" spans="1:11" ht="110.25" customHeight="1">
      <c r="A2" s="1"/>
      <c r="B2" s="21"/>
      <c r="C2" s="21"/>
      <c r="D2" s="21"/>
      <c r="E2" s="37" t="s">
        <v>43</v>
      </c>
      <c r="F2" s="37"/>
      <c r="G2" s="37"/>
      <c r="H2" s="37"/>
      <c r="I2" s="37"/>
      <c r="J2" s="37"/>
      <c r="K2" s="37"/>
    </row>
    <row r="3" spans="1:11" ht="19.5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7.2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8:12" ht="21" customHeight="1">
      <c r="H5" s="7"/>
      <c r="K5" s="26" t="s">
        <v>4</v>
      </c>
      <c r="L5" s="19"/>
    </row>
    <row r="6" spans="1:12" ht="15.75">
      <c r="A6" s="38" t="s">
        <v>0</v>
      </c>
      <c r="B6" s="40" t="s">
        <v>13</v>
      </c>
      <c r="C6" s="41"/>
      <c r="D6" s="42"/>
      <c r="E6" s="40" t="s">
        <v>29</v>
      </c>
      <c r="F6" s="41"/>
      <c r="G6" s="41"/>
      <c r="H6" s="41"/>
      <c r="I6" s="41"/>
      <c r="J6" s="41"/>
      <c r="K6" s="42"/>
      <c r="L6" s="16"/>
    </row>
    <row r="7" spans="1:11" ht="31.5">
      <c r="A7" s="38"/>
      <c r="B7" s="6" t="s">
        <v>36</v>
      </c>
      <c r="C7" s="22" t="s">
        <v>37</v>
      </c>
      <c r="D7" s="22" t="s">
        <v>38</v>
      </c>
      <c r="E7" s="39" t="s">
        <v>36</v>
      </c>
      <c r="F7" s="39"/>
      <c r="G7" s="39"/>
      <c r="H7" s="39"/>
      <c r="I7" s="40"/>
      <c r="J7" s="22" t="s">
        <v>37</v>
      </c>
      <c r="K7" s="10" t="s">
        <v>38</v>
      </c>
    </row>
    <row r="8" spans="1:11" ht="15.75">
      <c r="A8" s="2" t="s">
        <v>1</v>
      </c>
      <c r="B8" s="29">
        <f>B9+B11+B29+B40</f>
        <v>530535.7000000001</v>
      </c>
      <c r="C8" s="44">
        <f>C9+C11+C29+C40</f>
        <v>-10021.6</v>
      </c>
      <c r="D8" s="44">
        <f>D9+D11+D29+D40</f>
        <v>520514.1000000001</v>
      </c>
      <c r="E8" s="29">
        <f>E9+E11+E29+E40</f>
        <v>639407.8</v>
      </c>
      <c r="F8" s="25"/>
      <c r="G8" s="25"/>
      <c r="H8" s="25"/>
      <c r="I8" s="30"/>
      <c r="J8" s="44">
        <f>J9+J11+J29+J40</f>
        <v>-21.6</v>
      </c>
      <c r="K8" s="44">
        <f>K9+K11+K29+K40</f>
        <v>639386.2</v>
      </c>
    </row>
    <row r="9" spans="1:11" ht="15.75">
      <c r="A9" s="3" t="s">
        <v>32</v>
      </c>
      <c r="B9" s="31">
        <f>B10</f>
        <v>23867</v>
      </c>
      <c r="C9" s="34">
        <f>C10</f>
        <v>0</v>
      </c>
      <c r="D9" s="34">
        <f>D10</f>
        <v>23867</v>
      </c>
      <c r="E9" s="31">
        <f>E10</f>
        <v>980</v>
      </c>
      <c r="F9" s="25"/>
      <c r="G9" s="25"/>
      <c r="H9" s="25"/>
      <c r="I9" s="30"/>
      <c r="J9" s="34">
        <f>J10</f>
        <v>0</v>
      </c>
      <c r="K9" s="34">
        <f>K10</f>
        <v>980</v>
      </c>
    </row>
    <row r="10" spans="1:11" ht="15.75">
      <c r="A10" s="20" t="s">
        <v>2</v>
      </c>
      <c r="B10" s="23">
        <v>23867</v>
      </c>
      <c r="C10" s="24">
        <v>0</v>
      </c>
      <c r="D10" s="24">
        <f>B10+C10</f>
        <v>23867</v>
      </c>
      <c r="E10" s="23">
        <v>980</v>
      </c>
      <c r="F10" s="25"/>
      <c r="G10" s="25"/>
      <c r="H10" s="25"/>
      <c r="I10" s="30"/>
      <c r="J10" s="24">
        <v>0</v>
      </c>
      <c r="K10" s="24">
        <f>E10+J10</f>
        <v>980</v>
      </c>
    </row>
    <row r="11" spans="1:11" ht="16.5" customHeight="1">
      <c r="A11" s="3" t="s">
        <v>3</v>
      </c>
      <c r="B11" s="31">
        <f>SUM(B12:B28)</f>
        <v>338406.60000000003</v>
      </c>
      <c r="C11" s="34">
        <f>SUM(C12:C28)</f>
        <v>-21.6</v>
      </c>
      <c r="D11" s="34">
        <f>SUM(D12:D28)</f>
        <v>338385.00000000006</v>
      </c>
      <c r="E11" s="31">
        <f>SUM(E12:E28)</f>
        <v>329949.7</v>
      </c>
      <c r="F11" s="25"/>
      <c r="G11" s="25"/>
      <c r="H11" s="25"/>
      <c r="I11" s="30"/>
      <c r="J11" s="34">
        <f>SUM(J12:J28)</f>
        <v>-21.6</v>
      </c>
      <c r="K11" s="34">
        <f>SUM(K12:K28)</f>
        <v>329928.10000000003</v>
      </c>
    </row>
    <row r="12" spans="1:11" ht="30.75" customHeight="1">
      <c r="A12" s="11" t="s">
        <v>9</v>
      </c>
      <c r="B12" s="24">
        <v>5185.7</v>
      </c>
      <c r="C12" s="24">
        <v>0</v>
      </c>
      <c r="D12" s="24">
        <f>B12+C12</f>
        <v>5185.7</v>
      </c>
      <c r="E12" s="24">
        <v>5185.7</v>
      </c>
      <c r="F12" s="25"/>
      <c r="G12" s="25"/>
      <c r="H12" s="25"/>
      <c r="I12" s="30"/>
      <c r="J12" s="24">
        <v>0</v>
      </c>
      <c r="K12" s="24">
        <f>E12+J12</f>
        <v>5185.7</v>
      </c>
    </row>
    <row r="13" spans="1:11" ht="126" customHeight="1">
      <c r="A13" s="12" t="s">
        <v>20</v>
      </c>
      <c r="B13" s="24">
        <v>291039.9</v>
      </c>
      <c r="C13" s="24">
        <v>0</v>
      </c>
      <c r="D13" s="24">
        <f aca="true" t="shared" si="0" ref="D13:D28">B13+C13</f>
        <v>291039.9</v>
      </c>
      <c r="E13" s="24">
        <v>283751.3</v>
      </c>
      <c r="F13" s="25"/>
      <c r="G13" s="25"/>
      <c r="H13" s="25"/>
      <c r="I13" s="30"/>
      <c r="J13" s="24">
        <v>0</v>
      </c>
      <c r="K13" s="24">
        <f aca="true" t="shared" si="1" ref="K13:K28">E13+J13</f>
        <v>283751.3</v>
      </c>
    </row>
    <row r="14" spans="1:11" ht="63.75" customHeight="1">
      <c r="A14" s="13" t="s">
        <v>6</v>
      </c>
      <c r="B14" s="24">
        <v>360.7</v>
      </c>
      <c r="C14" s="24">
        <v>0</v>
      </c>
      <c r="D14" s="24">
        <f t="shared" si="0"/>
        <v>360.7</v>
      </c>
      <c r="E14" s="24">
        <v>360.7</v>
      </c>
      <c r="F14" s="25"/>
      <c r="G14" s="25"/>
      <c r="H14" s="25"/>
      <c r="I14" s="30"/>
      <c r="J14" s="24">
        <v>0</v>
      </c>
      <c r="K14" s="24">
        <f t="shared" si="1"/>
        <v>360.7</v>
      </c>
    </row>
    <row r="15" spans="1:11" ht="67.5" customHeight="1">
      <c r="A15" s="13" t="s">
        <v>18</v>
      </c>
      <c r="B15" s="24">
        <v>866.1</v>
      </c>
      <c r="C15" s="24">
        <v>0</v>
      </c>
      <c r="D15" s="24">
        <f t="shared" si="0"/>
        <v>866.1</v>
      </c>
      <c r="E15" s="24">
        <v>866.1</v>
      </c>
      <c r="F15" s="25"/>
      <c r="G15" s="25"/>
      <c r="H15" s="25"/>
      <c r="I15" s="30"/>
      <c r="J15" s="24">
        <v>0</v>
      </c>
      <c r="K15" s="24">
        <f t="shared" si="1"/>
        <v>866.1</v>
      </c>
    </row>
    <row r="16" spans="1:11" ht="33.75" customHeight="1">
      <c r="A16" s="13" t="s">
        <v>7</v>
      </c>
      <c r="B16" s="24">
        <v>2845.9</v>
      </c>
      <c r="C16" s="24">
        <v>0</v>
      </c>
      <c r="D16" s="24">
        <f t="shared" si="0"/>
        <v>2845.9</v>
      </c>
      <c r="E16" s="24">
        <v>2845.9</v>
      </c>
      <c r="F16" s="25"/>
      <c r="G16" s="25"/>
      <c r="H16" s="25"/>
      <c r="I16" s="30"/>
      <c r="J16" s="24">
        <v>0</v>
      </c>
      <c r="K16" s="24">
        <f t="shared" si="1"/>
        <v>2845.9</v>
      </c>
    </row>
    <row r="17" spans="1:11" ht="36" customHeight="1">
      <c r="A17" s="13" t="s">
        <v>8</v>
      </c>
      <c r="B17" s="24">
        <v>357.4</v>
      </c>
      <c r="C17" s="24">
        <v>0</v>
      </c>
      <c r="D17" s="24">
        <f t="shared" si="0"/>
        <v>357.4</v>
      </c>
      <c r="E17" s="24">
        <v>357.4</v>
      </c>
      <c r="F17" s="25"/>
      <c r="G17" s="25"/>
      <c r="H17" s="25"/>
      <c r="I17" s="30"/>
      <c r="J17" s="24">
        <v>0</v>
      </c>
      <c r="K17" s="24">
        <f t="shared" si="1"/>
        <v>357.4</v>
      </c>
    </row>
    <row r="18" spans="1:11" ht="66" customHeight="1">
      <c r="A18" s="14" t="s">
        <v>19</v>
      </c>
      <c r="B18" s="24">
        <v>8245.6</v>
      </c>
      <c r="C18" s="24">
        <v>0</v>
      </c>
      <c r="D18" s="24">
        <f t="shared" si="0"/>
        <v>8245.6</v>
      </c>
      <c r="E18" s="24">
        <v>8245.6</v>
      </c>
      <c r="F18" s="25"/>
      <c r="G18" s="25"/>
      <c r="H18" s="25"/>
      <c r="I18" s="30"/>
      <c r="J18" s="24">
        <v>0</v>
      </c>
      <c r="K18" s="24">
        <f t="shared" si="1"/>
        <v>8245.6</v>
      </c>
    </row>
    <row r="19" spans="1:11" ht="132" customHeight="1">
      <c r="A19" s="11" t="s">
        <v>14</v>
      </c>
      <c r="B19" s="24">
        <v>21.6</v>
      </c>
      <c r="C19" s="24">
        <v>-21.6</v>
      </c>
      <c r="D19" s="24">
        <f t="shared" si="0"/>
        <v>0</v>
      </c>
      <c r="E19" s="24">
        <v>21.6</v>
      </c>
      <c r="F19" s="25"/>
      <c r="G19" s="25"/>
      <c r="H19" s="25"/>
      <c r="I19" s="30"/>
      <c r="J19" s="24">
        <v>-21.6</v>
      </c>
      <c r="K19" s="24">
        <f t="shared" si="1"/>
        <v>0</v>
      </c>
    </row>
    <row r="20" spans="1:11" ht="48" customHeight="1">
      <c r="A20" s="14" t="s">
        <v>10</v>
      </c>
      <c r="B20" s="24">
        <v>11960.9</v>
      </c>
      <c r="C20" s="24">
        <v>0</v>
      </c>
      <c r="D20" s="24">
        <f t="shared" si="0"/>
        <v>11960.9</v>
      </c>
      <c r="E20" s="24">
        <v>11960.9</v>
      </c>
      <c r="F20" s="25"/>
      <c r="G20" s="25"/>
      <c r="H20" s="25"/>
      <c r="I20" s="30"/>
      <c r="J20" s="24">
        <v>0</v>
      </c>
      <c r="K20" s="24">
        <f t="shared" si="1"/>
        <v>11960.9</v>
      </c>
    </row>
    <row r="21" spans="1:11" ht="51" customHeight="1">
      <c r="A21" s="14" t="s">
        <v>16</v>
      </c>
      <c r="B21" s="24">
        <v>150</v>
      </c>
      <c r="C21" s="24">
        <v>0</v>
      </c>
      <c r="D21" s="24">
        <f t="shared" si="0"/>
        <v>150</v>
      </c>
      <c r="E21" s="24">
        <v>150</v>
      </c>
      <c r="F21" s="25"/>
      <c r="G21" s="25"/>
      <c r="H21" s="25"/>
      <c r="I21" s="30"/>
      <c r="J21" s="24">
        <v>0</v>
      </c>
      <c r="K21" s="24">
        <f t="shared" si="1"/>
        <v>150</v>
      </c>
    </row>
    <row r="22" spans="1:11" ht="50.25" customHeight="1">
      <c r="A22" s="14" t="s">
        <v>17</v>
      </c>
      <c r="B22" s="24">
        <v>9467</v>
      </c>
      <c r="C22" s="24">
        <v>0</v>
      </c>
      <c r="D22" s="24">
        <f t="shared" si="0"/>
        <v>9467</v>
      </c>
      <c r="E22" s="24">
        <v>11541.3</v>
      </c>
      <c r="F22" s="25"/>
      <c r="G22" s="25"/>
      <c r="H22" s="25"/>
      <c r="I22" s="30"/>
      <c r="J22" s="24">
        <v>0</v>
      </c>
      <c r="K22" s="24">
        <f t="shared" si="1"/>
        <v>11541.3</v>
      </c>
    </row>
    <row r="23" spans="1:11" ht="68.25" customHeight="1">
      <c r="A23" s="14" t="s">
        <v>33</v>
      </c>
      <c r="B23" s="24">
        <v>3316.1</v>
      </c>
      <c r="C23" s="24">
        <v>0</v>
      </c>
      <c r="D23" s="24">
        <f t="shared" si="0"/>
        <v>3316.1</v>
      </c>
      <c r="E23" s="24">
        <v>3209.8</v>
      </c>
      <c r="F23" s="25"/>
      <c r="G23" s="25"/>
      <c r="H23" s="25"/>
      <c r="I23" s="30"/>
      <c r="J23" s="24">
        <v>0</v>
      </c>
      <c r="K23" s="24">
        <f t="shared" si="1"/>
        <v>3209.8</v>
      </c>
    </row>
    <row r="24" spans="1:11" ht="80.25" customHeight="1">
      <c r="A24" s="12" t="s">
        <v>15</v>
      </c>
      <c r="B24" s="24">
        <v>50</v>
      </c>
      <c r="C24" s="24">
        <v>0</v>
      </c>
      <c r="D24" s="24">
        <f t="shared" si="0"/>
        <v>50</v>
      </c>
      <c r="E24" s="24">
        <v>50</v>
      </c>
      <c r="F24" s="25"/>
      <c r="G24" s="25"/>
      <c r="H24" s="25"/>
      <c r="I24" s="30"/>
      <c r="J24" s="24">
        <v>0</v>
      </c>
      <c r="K24" s="24">
        <f t="shared" si="1"/>
        <v>50</v>
      </c>
    </row>
    <row r="25" spans="1:11" ht="51.75" customHeight="1">
      <c r="A25" s="15" t="s">
        <v>12</v>
      </c>
      <c r="B25" s="24">
        <v>131.5</v>
      </c>
      <c r="C25" s="24">
        <v>0</v>
      </c>
      <c r="D25" s="24">
        <f t="shared" si="0"/>
        <v>131.5</v>
      </c>
      <c r="E25" s="24">
        <v>10.2</v>
      </c>
      <c r="F25" s="25"/>
      <c r="G25" s="25"/>
      <c r="H25" s="25"/>
      <c r="I25" s="30"/>
      <c r="J25" s="24">
        <v>0</v>
      </c>
      <c r="K25" s="24">
        <f t="shared" si="1"/>
        <v>10.2</v>
      </c>
    </row>
    <row r="26" spans="1:11" ht="51.75" customHeight="1">
      <c r="A26" s="15" t="s">
        <v>21</v>
      </c>
      <c r="B26" s="24">
        <v>1809</v>
      </c>
      <c r="C26" s="24">
        <v>0</v>
      </c>
      <c r="D26" s="24">
        <f t="shared" si="0"/>
        <v>1809</v>
      </c>
      <c r="E26" s="24">
        <v>1206</v>
      </c>
      <c r="F26" s="25"/>
      <c r="G26" s="25"/>
      <c r="H26" s="25"/>
      <c r="I26" s="30"/>
      <c r="J26" s="24">
        <v>0</v>
      </c>
      <c r="K26" s="24">
        <f t="shared" si="1"/>
        <v>1206</v>
      </c>
    </row>
    <row r="27" spans="1:11" ht="92.25" customHeight="1">
      <c r="A27" s="15" t="s">
        <v>34</v>
      </c>
      <c r="B27" s="24">
        <v>2412</v>
      </c>
      <c r="C27" s="24">
        <v>0</v>
      </c>
      <c r="D27" s="24">
        <f t="shared" si="0"/>
        <v>2412</v>
      </c>
      <c r="E27" s="24">
        <v>0</v>
      </c>
      <c r="F27" s="25"/>
      <c r="G27" s="25"/>
      <c r="H27" s="25"/>
      <c r="I27" s="30"/>
      <c r="J27" s="24">
        <v>0</v>
      </c>
      <c r="K27" s="24">
        <f t="shared" si="1"/>
        <v>0</v>
      </c>
    </row>
    <row r="28" spans="1:11" s="8" customFormat="1" ht="39" customHeight="1">
      <c r="A28" s="14" t="s">
        <v>11</v>
      </c>
      <c r="B28" s="24">
        <v>187.2</v>
      </c>
      <c r="C28" s="24">
        <v>0</v>
      </c>
      <c r="D28" s="24">
        <f t="shared" si="0"/>
        <v>187.2</v>
      </c>
      <c r="E28" s="24">
        <v>187.2</v>
      </c>
      <c r="F28" s="32"/>
      <c r="G28" s="32"/>
      <c r="H28" s="32"/>
      <c r="I28" s="33"/>
      <c r="J28" s="24">
        <v>0</v>
      </c>
      <c r="K28" s="24">
        <f t="shared" si="1"/>
        <v>187.2</v>
      </c>
    </row>
    <row r="29" spans="1:11" ht="22.5" customHeight="1">
      <c r="A29" s="9" t="s">
        <v>27</v>
      </c>
      <c r="B29" s="34">
        <f>SUM(B30:B39)</f>
        <v>168262.1</v>
      </c>
      <c r="C29" s="34">
        <f aca="true" t="shared" si="2" ref="C29:K29">SUM(C30:C39)</f>
        <v>-10000</v>
      </c>
      <c r="D29" s="34">
        <f t="shared" si="2"/>
        <v>158262.1</v>
      </c>
      <c r="E29" s="34">
        <f t="shared" si="2"/>
        <v>308478.1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308478.1</v>
      </c>
    </row>
    <row r="30" spans="1:11" ht="49.5" customHeight="1">
      <c r="A30" s="17" t="s">
        <v>22</v>
      </c>
      <c r="B30" s="24">
        <v>3903.3</v>
      </c>
      <c r="C30" s="24">
        <v>0</v>
      </c>
      <c r="D30" s="24">
        <f>B30+C30</f>
        <v>3903.3</v>
      </c>
      <c r="E30" s="24">
        <v>3805.6</v>
      </c>
      <c r="F30" s="25"/>
      <c r="G30" s="25"/>
      <c r="H30" s="25"/>
      <c r="I30" s="30"/>
      <c r="J30" s="24">
        <v>0</v>
      </c>
      <c r="K30" s="24">
        <f>E30+J30</f>
        <v>3805.6</v>
      </c>
    </row>
    <row r="31" spans="1:11" ht="54" customHeight="1">
      <c r="A31" s="17" t="s">
        <v>35</v>
      </c>
      <c r="B31" s="24">
        <v>25088.6</v>
      </c>
      <c r="C31" s="24">
        <v>0</v>
      </c>
      <c r="D31" s="24">
        <f aca="true" t="shared" si="3" ref="D31:D39">B31+C31</f>
        <v>25088.6</v>
      </c>
      <c r="E31" s="24">
        <v>25369.4</v>
      </c>
      <c r="F31" s="25"/>
      <c r="G31" s="25"/>
      <c r="H31" s="25"/>
      <c r="I31" s="30"/>
      <c r="J31" s="24">
        <v>0</v>
      </c>
      <c r="K31" s="24">
        <f aca="true" t="shared" si="4" ref="K31:K39">E31+J31</f>
        <v>25369.4</v>
      </c>
    </row>
    <row r="32" spans="1:11" ht="47.25">
      <c r="A32" s="17" t="s">
        <v>23</v>
      </c>
      <c r="B32" s="24">
        <v>40000</v>
      </c>
      <c r="C32" s="24">
        <v>0</v>
      </c>
      <c r="D32" s="24">
        <f t="shared" si="3"/>
        <v>40000</v>
      </c>
      <c r="E32" s="24">
        <v>40000</v>
      </c>
      <c r="F32" s="25"/>
      <c r="G32" s="25"/>
      <c r="H32" s="25"/>
      <c r="I32" s="30"/>
      <c r="J32" s="24">
        <v>0</v>
      </c>
      <c r="K32" s="24">
        <f t="shared" si="4"/>
        <v>40000</v>
      </c>
    </row>
    <row r="33" spans="1:11" ht="51.75" customHeight="1">
      <c r="A33" s="17" t="s">
        <v>24</v>
      </c>
      <c r="B33" s="24">
        <v>50000</v>
      </c>
      <c r="C33" s="24">
        <v>-10000</v>
      </c>
      <c r="D33" s="24">
        <f t="shared" si="3"/>
        <v>40000</v>
      </c>
      <c r="E33" s="24">
        <v>50000</v>
      </c>
      <c r="F33" s="25"/>
      <c r="G33" s="25"/>
      <c r="H33" s="25"/>
      <c r="I33" s="30"/>
      <c r="J33" s="24">
        <v>0</v>
      </c>
      <c r="K33" s="24">
        <f t="shared" si="4"/>
        <v>50000</v>
      </c>
    </row>
    <row r="34" spans="1:11" ht="46.5" customHeight="1">
      <c r="A34" s="17" t="s">
        <v>25</v>
      </c>
      <c r="B34" s="24">
        <v>1017.6</v>
      </c>
      <c r="C34" s="24">
        <v>0</v>
      </c>
      <c r="D34" s="24">
        <f t="shared" si="3"/>
        <v>1017.6</v>
      </c>
      <c r="E34" s="24">
        <v>1008</v>
      </c>
      <c r="F34" s="25"/>
      <c r="G34" s="25"/>
      <c r="H34" s="25"/>
      <c r="I34" s="30"/>
      <c r="J34" s="24">
        <v>0</v>
      </c>
      <c r="K34" s="24">
        <f t="shared" si="4"/>
        <v>1008</v>
      </c>
    </row>
    <row r="35" spans="1:11" ht="63">
      <c r="A35" s="17" t="s">
        <v>26</v>
      </c>
      <c r="B35" s="25">
        <v>16926.9</v>
      </c>
      <c r="C35" s="24">
        <v>0</v>
      </c>
      <c r="D35" s="24">
        <f t="shared" si="3"/>
        <v>16926.9</v>
      </c>
      <c r="E35" s="25">
        <v>16926.9</v>
      </c>
      <c r="F35" s="25"/>
      <c r="G35" s="25"/>
      <c r="H35" s="25"/>
      <c r="I35" s="30"/>
      <c r="J35" s="24">
        <v>0</v>
      </c>
      <c r="K35" s="24">
        <f t="shared" si="4"/>
        <v>16926.9</v>
      </c>
    </row>
    <row r="36" spans="1:11" ht="47.25">
      <c r="A36" s="36" t="s">
        <v>41</v>
      </c>
      <c r="B36" s="25">
        <v>16224.2</v>
      </c>
      <c r="C36" s="24">
        <v>0</v>
      </c>
      <c r="D36" s="24">
        <f t="shared" si="3"/>
        <v>16224.2</v>
      </c>
      <c r="E36" s="25">
        <v>16224.2</v>
      </c>
      <c r="F36" s="35"/>
      <c r="G36" s="35"/>
      <c r="H36" s="35"/>
      <c r="I36" s="35"/>
      <c r="J36" s="24">
        <v>0</v>
      </c>
      <c r="K36" s="24">
        <f t="shared" si="4"/>
        <v>16224.2</v>
      </c>
    </row>
    <row r="37" spans="1:11" ht="31.5">
      <c r="A37" s="17" t="s">
        <v>42</v>
      </c>
      <c r="B37" s="28">
        <v>10000</v>
      </c>
      <c r="C37" s="45">
        <v>0</v>
      </c>
      <c r="D37" s="45">
        <f t="shared" si="3"/>
        <v>10000</v>
      </c>
      <c r="E37" s="28">
        <v>19621.5</v>
      </c>
      <c r="F37" s="35"/>
      <c r="G37" s="35"/>
      <c r="H37" s="35"/>
      <c r="I37" s="35"/>
      <c r="J37" s="45">
        <v>0</v>
      </c>
      <c r="K37" s="45">
        <f t="shared" si="4"/>
        <v>19621.5</v>
      </c>
    </row>
    <row r="38" spans="1:11" ht="31.5">
      <c r="A38" s="17" t="s">
        <v>39</v>
      </c>
      <c r="B38" s="28">
        <v>5101.5</v>
      </c>
      <c r="C38" s="45">
        <v>0</v>
      </c>
      <c r="D38" s="45">
        <f t="shared" si="3"/>
        <v>5101.5</v>
      </c>
      <c r="E38" s="28">
        <v>0</v>
      </c>
      <c r="F38" s="35"/>
      <c r="G38" s="35"/>
      <c r="H38" s="35"/>
      <c r="I38" s="35"/>
      <c r="J38" s="45">
        <v>0</v>
      </c>
      <c r="K38" s="45">
        <f t="shared" si="4"/>
        <v>0</v>
      </c>
    </row>
    <row r="39" spans="1:11" ht="31.5">
      <c r="A39" s="17" t="s">
        <v>40</v>
      </c>
      <c r="B39" s="28">
        <v>0</v>
      </c>
      <c r="C39" s="45">
        <v>0</v>
      </c>
      <c r="D39" s="45">
        <f t="shared" si="3"/>
        <v>0</v>
      </c>
      <c r="E39" s="28">
        <v>135522.5</v>
      </c>
      <c r="F39" s="35"/>
      <c r="G39" s="35"/>
      <c r="H39" s="35"/>
      <c r="I39" s="35"/>
      <c r="J39" s="45">
        <v>0</v>
      </c>
      <c r="K39" s="45">
        <f t="shared" si="4"/>
        <v>135522.5</v>
      </c>
    </row>
    <row r="40" spans="1:11" ht="15.75">
      <c r="A40" s="18" t="s">
        <v>30</v>
      </c>
      <c r="B40" s="27">
        <f>B41</f>
        <v>0</v>
      </c>
      <c r="C40" s="46">
        <f>C41</f>
        <v>0</v>
      </c>
      <c r="D40" s="46">
        <f>D41</f>
        <v>0</v>
      </c>
      <c r="E40" s="27">
        <f>E41</f>
        <v>0</v>
      </c>
      <c r="F40" s="35"/>
      <c r="G40" s="35"/>
      <c r="H40" s="35"/>
      <c r="I40" s="35"/>
      <c r="J40" s="46">
        <f>J41</f>
        <v>0</v>
      </c>
      <c r="K40" s="46">
        <f>K41</f>
        <v>0</v>
      </c>
    </row>
    <row r="41" spans="1:11" ht="47.25">
      <c r="A41" s="13" t="s">
        <v>31</v>
      </c>
      <c r="B41" s="25">
        <v>0</v>
      </c>
      <c r="C41" s="24">
        <v>0</v>
      </c>
      <c r="D41" s="24">
        <f>B41+C41</f>
        <v>0</v>
      </c>
      <c r="E41" s="25">
        <v>0</v>
      </c>
      <c r="F41" s="35"/>
      <c r="G41" s="35"/>
      <c r="H41" s="35"/>
      <c r="I41" s="35"/>
      <c r="J41" s="24">
        <v>0</v>
      </c>
      <c r="K41" s="24">
        <f>E41+J41</f>
        <v>0</v>
      </c>
    </row>
    <row r="42" spans="2:4" ht="15.75">
      <c r="B42" s="5"/>
      <c r="C42" s="5"/>
      <c r="D42" s="5"/>
    </row>
    <row r="43" spans="2:4" ht="15.75">
      <c r="B43" s="5"/>
      <c r="C43" s="5"/>
      <c r="D43" s="5"/>
    </row>
    <row r="44" spans="2:4" ht="15.75">
      <c r="B44" s="5"/>
      <c r="C44" s="5"/>
      <c r="D44" s="5"/>
    </row>
    <row r="45" spans="2:4" ht="15.75">
      <c r="B45" s="7"/>
      <c r="C45" s="7"/>
      <c r="D45" s="7"/>
    </row>
  </sheetData>
  <sheetProtection/>
  <mergeCells count="7">
    <mergeCell ref="E2:K2"/>
    <mergeCell ref="A6:A7"/>
    <mergeCell ref="E7:I7"/>
    <mergeCell ref="B6:D6"/>
    <mergeCell ref="E6:K6"/>
    <mergeCell ref="A3:K3"/>
    <mergeCell ref="A4:K4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2021-02-03T06:30:35Z</cp:lastPrinted>
  <dcterms:created xsi:type="dcterms:W3CDTF">2006-11-13T05:36:17Z</dcterms:created>
  <dcterms:modified xsi:type="dcterms:W3CDTF">2021-07-14T08:52:25Z</dcterms:modified>
  <cp:category/>
  <cp:version/>
  <cp:contentType/>
  <cp:contentStatus/>
</cp:coreProperties>
</file>