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  <sheet name="доходы 2022 15%" sheetId="2" r:id="rId2"/>
  </sheets>
  <definedNames>
    <definedName name="_xlnm.Print_Area" localSheetId="1">'доходы 2022 15%'!$A$1:$C$68</definedName>
    <definedName name="_xlnm.Print_Area" localSheetId="0">'доходы 2023-2024'!$A$1:$D$73</definedName>
  </definedNames>
  <calcPr fullCalcOnLoad="1"/>
</workbook>
</file>

<file path=xl/sharedStrings.xml><?xml version="1.0" encoding="utf-8"?>
<sst xmlns="http://schemas.openxmlformats.org/spreadsheetml/2006/main" count="265" uniqueCount="148">
  <si>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</si>
  <si>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</si>
  <si>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</si>
  <si>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</si>
  <si>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</si>
  <si>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</si>
  <si>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</si>
  <si>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</si>
  <si>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</si>
  <si>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</si>
  <si>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</si>
  <si>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</si>
  <si>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</si>
  <si>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</si>
  <si>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</si>
  <si>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</si>
  <si>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</si>
  <si>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</si>
  <si>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</si>
  <si>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</si>
  <si>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</si>
  <si>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</si>
  <si>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</si>
  <si>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</si>
  <si>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</si>
  <si>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 xml:space="preserve"> 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</si>
  <si>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</si>
  <si>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</si>
  <si>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</si>
  <si>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</si>
  <si>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</si>
  <si>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</si>
  <si>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</si>
  <si>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</si>
  <si>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</si>
  <si>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</si>
  <si>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</si>
  <si>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</si>
  <si>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</si>
  <si>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</si>
  <si>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</si>
  <si>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</si>
  <si>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</si>
  <si>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</si>
  <si>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</si>
  <si>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</si>
  <si>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</si>
  <si>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</si>
  <si>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</si>
  <si>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</si>
  <si>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 xml:space="preserve">Прогнозируемое поступление доходов в  бюджет города Ливны Орловской области  на  2022 год                                         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</si>
  <si>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</si>
  <si>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</si>
  <si>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</si>
  <si>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</si>
  <si>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</si>
  <si>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</si>
  <si>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</si>
  <si>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</si>
  <si>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</si>
  <si>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</si>
  <si>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</si>
  <si>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</si>
  <si>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</si>
  <si>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</si>
  <si>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</si>
  <si>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</si>
  <si>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</si>
  <si>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</si>
  <si>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</si>
  <si>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</si>
  <si>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</si>
  <si>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</si>
  <si>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Прогнозируемое поступление доходов в  бюджет города Ливны Орловской области  на плановый период 2023 и 2024 годов                                                                               </t>
  </si>
  <si>
    <t>1,6 прив.</t>
  </si>
  <si>
    <t>пер. Первомайский 25 б</t>
  </si>
  <si>
    <t>ул. Курская 5</t>
  </si>
  <si>
    <t>669 рекл+2105,0нестац=2774,0</t>
  </si>
  <si>
    <t>Принт -125, Жилс-0, Газпром-28,5=153,5</t>
  </si>
  <si>
    <t>МУТП 6240,0+ Водок 132,3+Арх 6,0+Комсервис 17,4=6395,7</t>
  </si>
  <si>
    <t xml:space="preserve"> ДФ 760692*35%=266242,2</t>
  </si>
  <si>
    <t xml:space="preserve"> ИМНС 740250*35%=259087,5</t>
  </si>
  <si>
    <t>по плановому периоду</t>
  </si>
  <si>
    <t>Налог на доходы физических лиц (35%)</t>
  </si>
  <si>
    <t>772102*35%=270235,7</t>
  </si>
  <si>
    <t>789861*35%=276451,4</t>
  </si>
  <si>
    <t>669+2105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</si>
  <si>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</si>
  <si>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</si>
  <si>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</si>
  <si>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</si>
  <si>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</si>
  <si>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</si>
  <si>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</si>
  <si>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</si>
  <si>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</si>
  <si>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</si>
  <si>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</si>
  <si>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</si>
  <si>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</si>
  <si>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</si>
  <si>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</si>
  <si>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</si>
  <si>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</si>
  <si>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</si>
  <si>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</si>
  <si>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</si>
  <si>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</si>
  <si>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</si>
  <si>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</si>
  <si>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</si>
  <si>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</si>
  <si>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</si>
  <si>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</si>
  <si>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</si>
  <si>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</si>
  <si>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</si>
  <si>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</si>
  <si>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</si>
  <si>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</si>
  <si>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</si>
  <si>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</si>
  <si>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</si>
  <si>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</si>
  <si>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</si>
  <si>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</si>
  <si>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</si>
  <si>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</si>
  <si>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Приложение  2                     к решению Ливенского городского Совета народных депутатов            от              декабря  2021 г.                                                          №                                - ГС</t>
  </si>
  <si>
    <t>Приложение 3   к решению Ливенского городского Совета народных депутатов                                            от                        декабря  2021 г.  №                                - ГС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</si>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</sst>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center"/>
    </xf>
    <xf numFmtId="172" fontId="1" fillId="0" borderId="12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174" fontId="4" fillId="33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 vertical="center"/>
    </xf>
    <xf numFmtId="174" fontId="8" fillId="0" borderId="12" xfId="0" applyNumberFormat="1" applyFont="1" applyFill="1" applyBorder="1" applyAlignment="1">
      <alignment horizontal="left"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4" fillId="33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 vertical="center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9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172" fontId="4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10" fillId="34" borderId="10" xfId="0" applyNumberFormat="1" applyFont="1" applyFill="1" applyBorder="1" applyAlignment="1">
      <alignment horizontal="left" vertical="top" wrapText="1"/>
    </xf>
    <xf numFmtId="174" fontId="11" fillId="34" borderId="10" xfId="0" applyNumberFormat="1" applyFont="1" applyFill="1" applyBorder="1" applyAlignment="1">
      <alignment horizontal="center" vertical="center"/>
    </xf>
    <xf numFmtId="172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6" fillId="0" borderId="15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justify" vertical="justify" wrapText="1"/>
    </xf>
    <xf numFmtId="172" fontId="1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SheetLayoutView="100" zoomScalePageLayoutView="0" workbookViewId="0" topLeftCell="A1">
      <selection activeCell="C39" sqref="C39:D70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6.25390625" style="10" customWidth="1"/>
    <col min="5" max="5" width="13.75390625" style="10" customWidth="1"/>
    <col min="6" max="6" width="9.125" style="10" customWidth="1"/>
    <col min="7" max="7" width="14.87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89.25" customHeight="1">
      <c r="A1" s="10"/>
      <c r="B1" s="12"/>
      <c r="C1" s="110" t="s">
        <v>129</v>
      </c>
      <c r="D1" s="110"/>
      <c r="E1" s="13"/>
    </row>
    <row r="2" spans="1:5" ht="45" customHeight="1">
      <c r="A2" s="112" t="s">
        <v>73</v>
      </c>
      <c r="B2" s="112"/>
      <c r="C2" s="112"/>
      <c r="D2" s="112"/>
      <c r="E2" s="14"/>
    </row>
    <row r="3" spans="1:5" ht="12" customHeight="1">
      <c r="A3" s="47"/>
      <c r="B3" s="47"/>
      <c r="C3" s="111" t="s">
        <v>70</v>
      </c>
      <c r="D3" s="111"/>
      <c r="E3" s="14"/>
    </row>
    <row r="4" spans="1:5" ht="17.25" customHeight="1">
      <c r="A4" s="113" t="s">
        <v>0</v>
      </c>
      <c r="B4" s="113" t="s">
        <v>1</v>
      </c>
      <c r="C4" s="115" t="s">
        <v>26</v>
      </c>
      <c r="D4" s="116"/>
      <c r="E4" s="16"/>
    </row>
    <row r="5" spans="1:5" ht="23.25" customHeight="1">
      <c r="A5" s="113"/>
      <c r="B5" s="113"/>
      <c r="C5" s="64" t="s">
        <v>39</v>
      </c>
      <c r="D5" s="9" t="s">
        <v>41</v>
      </c>
      <c r="E5" s="16"/>
    </row>
    <row r="6" spans="1:5" ht="21" customHeight="1" hidden="1">
      <c r="A6" s="2">
        <v>1</v>
      </c>
      <c r="B6" s="2">
        <v>2</v>
      </c>
      <c r="C6" s="57">
        <v>3</v>
      </c>
      <c r="D6" s="63"/>
      <c r="E6" s="17"/>
    </row>
    <row r="7" spans="1:9" ht="40.5" customHeight="1">
      <c r="A7" s="3" t="s">
        <v>2</v>
      </c>
      <c r="B7" s="65" t="s">
        <v>3</v>
      </c>
      <c r="C7" s="58">
        <f>C8+C9+C10+C14+C17+C20+C27+C28+C31+C32+C33</f>
        <v>409207.39999999997</v>
      </c>
      <c r="D7" s="26">
        <f>D8+D9+D10+D14+D17+D20+D27+D28+D31+D32+D33</f>
        <v>416091.8</v>
      </c>
      <c r="E7" s="32"/>
      <c r="F7" s="52"/>
      <c r="G7" s="29"/>
      <c r="H7" s="29"/>
      <c r="I7" s="29"/>
    </row>
    <row r="8" spans="1:9" ht="23.25" customHeight="1">
      <c r="A8" s="3" t="s">
        <v>52</v>
      </c>
      <c r="B8" s="5" t="s">
        <v>4</v>
      </c>
      <c r="C8" s="59">
        <v>270235.7</v>
      </c>
      <c r="D8" s="76">
        <v>276451.4</v>
      </c>
      <c r="E8" s="32" t="s">
        <v>84</v>
      </c>
      <c r="F8" s="32"/>
      <c r="G8" s="32" t="s">
        <v>85</v>
      </c>
      <c r="H8" s="29"/>
      <c r="I8" s="29"/>
    </row>
    <row r="9" spans="1:9" ht="47.25" customHeight="1">
      <c r="A9" s="34" t="s">
        <v>53</v>
      </c>
      <c r="B9" s="35" t="s">
        <v>23</v>
      </c>
      <c r="C9" s="69">
        <v>3654.6</v>
      </c>
      <c r="D9" s="77">
        <v>3654.6</v>
      </c>
      <c r="E9" s="68"/>
      <c r="F9" s="68"/>
      <c r="G9" s="30"/>
      <c r="H9" s="30"/>
      <c r="I9" s="30"/>
    </row>
    <row r="10" spans="1:9" ht="22.5" customHeight="1">
      <c r="A10" s="34" t="s">
        <v>54</v>
      </c>
      <c r="B10" s="35" t="s">
        <v>42</v>
      </c>
      <c r="C10" s="69">
        <f>C11+C12+C13</f>
        <v>47607</v>
      </c>
      <c r="D10" s="67">
        <f>D11+D12+D13</f>
        <v>48788</v>
      </c>
      <c r="E10" s="30"/>
      <c r="F10" s="30"/>
      <c r="G10" s="30"/>
      <c r="H10" s="30"/>
      <c r="I10" s="30"/>
    </row>
    <row r="11" spans="1:9" ht="33.75" customHeight="1">
      <c r="A11" s="28" t="s">
        <v>55</v>
      </c>
      <c r="B11" s="36" t="s">
        <v>40</v>
      </c>
      <c r="C11" s="60">
        <v>31140</v>
      </c>
      <c r="D11" s="78">
        <v>31691</v>
      </c>
      <c r="G11" s="68"/>
      <c r="H11" s="30"/>
      <c r="I11" s="30"/>
    </row>
    <row r="12" spans="1:9" ht="19.5" customHeight="1">
      <c r="A12" s="37" t="s">
        <v>56</v>
      </c>
      <c r="B12" s="36" t="s">
        <v>24</v>
      </c>
      <c r="C12" s="60">
        <v>3867</v>
      </c>
      <c r="D12" s="78">
        <v>3867</v>
      </c>
      <c r="E12" s="30"/>
      <c r="F12" s="30"/>
      <c r="G12" s="30"/>
      <c r="H12" s="30"/>
      <c r="I12" s="30"/>
    </row>
    <row r="13" spans="1:9" ht="34.5" customHeight="1">
      <c r="A13" s="28" t="s">
        <v>57</v>
      </c>
      <c r="B13" s="36" t="s">
        <v>21</v>
      </c>
      <c r="C13" s="60">
        <v>12600</v>
      </c>
      <c r="D13" s="78">
        <v>13230</v>
      </c>
      <c r="E13" s="68"/>
      <c r="F13" s="68"/>
      <c r="G13" s="68"/>
      <c r="H13" s="30"/>
      <c r="I13" s="30"/>
    </row>
    <row r="14" spans="1:5" ht="21" customHeight="1">
      <c r="A14" s="3" t="s">
        <v>58</v>
      </c>
      <c r="B14" s="6" t="s">
        <v>5</v>
      </c>
      <c r="C14" s="59">
        <f>C15+C16</f>
        <v>33300</v>
      </c>
      <c r="D14" s="43">
        <f>D15+D16</f>
        <v>33350</v>
      </c>
      <c r="E14" s="18"/>
    </row>
    <row r="15" spans="1:5" ht="21" customHeight="1">
      <c r="A15" s="2" t="s">
        <v>59</v>
      </c>
      <c r="B15" s="7" t="s">
        <v>6</v>
      </c>
      <c r="C15" s="60">
        <v>7300</v>
      </c>
      <c r="D15" s="78">
        <v>7350</v>
      </c>
      <c r="E15" s="19"/>
    </row>
    <row r="16" spans="1:5" ht="20.25" customHeight="1">
      <c r="A16" s="31" t="s">
        <v>60</v>
      </c>
      <c r="B16" s="8" t="s">
        <v>7</v>
      </c>
      <c r="C16" s="60">
        <v>26000</v>
      </c>
      <c r="D16" s="78">
        <v>26000</v>
      </c>
      <c r="E16" s="19"/>
    </row>
    <row r="17" spans="1:5" ht="21.75" customHeight="1">
      <c r="A17" s="40" t="s">
        <v>61</v>
      </c>
      <c r="B17" s="6" t="s">
        <v>8</v>
      </c>
      <c r="C17" s="59">
        <f>C18+C19</f>
        <v>8515</v>
      </c>
      <c r="D17" s="43">
        <f>D18+D19</f>
        <v>8520</v>
      </c>
      <c r="E17" s="18"/>
    </row>
    <row r="18" spans="1:5" ht="79.5" customHeight="1">
      <c r="A18" s="66" t="s">
        <v>34</v>
      </c>
      <c r="B18" s="36" t="s">
        <v>51</v>
      </c>
      <c r="C18" s="60">
        <v>8500</v>
      </c>
      <c r="D18" s="70">
        <v>8500</v>
      </c>
      <c r="E18" s="18"/>
    </row>
    <row r="19" spans="1:5" ht="49.5" customHeight="1">
      <c r="A19" s="66" t="s">
        <v>35</v>
      </c>
      <c r="B19" s="36" t="s">
        <v>36</v>
      </c>
      <c r="C19" s="60">
        <v>15</v>
      </c>
      <c r="D19" s="70">
        <v>20</v>
      </c>
      <c r="E19" s="18"/>
    </row>
    <row r="20" spans="1:6" s="4" customFormat="1" ht="51.75" customHeight="1">
      <c r="A20" s="3" t="s">
        <v>62</v>
      </c>
      <c r="B20" s="5" t="s">
        <v>9</v>
      </c>
      <c r="C20" s="59">
        <f>C21+C22+C23+C24+C25+C26</f>
        <v>40512</v>
      </c>
      <c r="D20" s="43">
        <f>D21+D22+D23+D24+D25+D26</f>
        <v>40486.3</v>
      </c>
      <c r="E20" s="19"/>
      <c r="F20" s="20"/>
    </row>
    <row r="21" spans="1:6" s="4" customFormat="1" ht="84" customHeight="1">
      <c r="A21" s="28" t="s">
        <v>29</v>
      </c>
      <c r="B21" s="36" t="s">
        <v>30</v>
      </c>
      <c r="C21" s="60">
        <v>153.5</v>
      </c>
      <c r="D21" s="79">
        <v>153.5</v>
      </c>
      <c r="E21" s="19"/>
      <c r="F21" s="20"/>
    </row>
    <row r="22" spans="1:5" ht="116.25" customHeight="1">
      <c r="A22" s="9" t="s">
        <v>43</v>
      </c>
      <c r="B22" s="54" t="s">
        <v>44</v>
      </c>
      <c r="C22" s="61">
        <v>27600</v>
      </c>
      <c r="D22" s="46">
        <v>27600</v>
      </c>
      <c r="E22" s="21"/>
    </row>
    <row r="23" spans="1:5" ht="58.5" customHeight="1">
      <c r="A23" s="46" t="s">
        <v>22</v>
      </c>
      <c r="B23" s="7" t="s">
        <v>45</v>
      </c>
      <c r="C23" s="61">
        <v>2582.8</v>
      </c>
      <c r="D23" s="46">
        <v>2582.8</v>
      </c>
      <c r="E23" s="21"/>
    </row>
    <row r="24" spans="1:5" ht="82.5" customHeight="1">
      <c r="A24" s="2" t="s">
        <v>19</v>
      </c>
      <c r="B24" s="7" t="s">
        <v>46</v>
      </c>
      <c r="C24" s="61">
        <v>6145.1</v>
      </c>
      <c r="D24" s="46">
        <v>6147.6</v>
      </c>
      <c r="E24" s="21"/>
    </row>
    <row r="25" spans="1:5" ht="117.75" customHeight="1">
      <c r="A25" s="2" t="s">
        <v>27</v>
      </c>
      <c r="B25" s="7" t="s">
        <v>28</v>
      </c>
      <c r="C25" s="61">
        <v>1256.6</v>
      </c>
      <c r="D25" s="46">
        <v>1228.4</v>
      </c>
      <c r="E25" s="21"/>
    </row>
    <row r="26" spans="1:5" ht="167.25" customHeight="1">
      <c r="A26" s="2" t="s">
        <v>72</v>
      </c>
      <c r="B26" s="54" t="s">
        <v>71</v>
      </c>
      <c r="C26" s="61">
        <v>2774</v>
      </c>
      <c r="D26" s="46">
        <v>2774</v>
      </c>
      <c r="E26" s="82" t="s">
        <v>86</v>
      </c>
    </row>
    <row r="27" spans="1:5" ht="33.75" customHeight="1">
      <c r="A27" s="3" t="s">
        <v>32</v>
      </c>
      <c r="B27" s="5" t="s">
        <v>33</v>
      </c>
      <c r="C27" s="59">
        <v>760.8</v>
      </c>
      <c r="D27" s="81">
        <v>791.2</v>
      </c>
      <c r="E27" s="18"/>
    </row>
    <row r="28" spans="1:5" ht="32.25" customHeight="1">
      <c r="A28" s="3" t="s">
        <v>10</v>
      </c>
      <c r="B28" s="5" t="s">
        <v>11</v>
      </c>
      <c r="C28" s="59">
        <f>C29+C30</f>
        <v>3600</v>
      </c>
      <c r="D28" s="43">
        <f>D29+D30</f>
        <v>3000</v>
      </c>
      <c r="E28" s="18"/>
    </row>
    <row r="29" spans="1:5" ht="135.75" customHeight="1">
      <c r="A29" s="2" t="s">
        <v>20</v>
      </c>
      <c r="B29" s="54" t="s">
        <v>47</v>
      </c>
      <c r="C29" s="61">
        <v>2000</v>
      </c>
      <c r="D29" s="80">
        <v>1400</v>
      </c>
      <c r="E29" s="21"/>
    </row>
    <row r="30" spans="1:7" ht="62.25" customHeight="1">
      <c r="A30" s="9" t="s">
        <v>49</v>
      </c>
      <c r="B30" s="7" t="s">
        <v>48</v>
      </c>
      <c r="C30" s="61">
        <v>1600</v>
      </c>
      <c r="D30" s="46">
        <v>1600</v>
      </c>
      <c r="E30" s="21"/>
      <c r="G30" s="10"/>
    </row>
    <row r="31" spans="1:5" ht="24.75" customHeight="1">
      <c r="A31" s="3" t="s">
        <v>12</v>
      </c>
      <c r="B31" s="5" t="s">
        <v>13</v>
      </c>
      <c r="C31" s="59">
        <v>1</v>
      </c>
      <c r="D31" s="81">
        <v>1</v>
      </c>
      <c r="E31" s="18"/>
    </row>
    <row r="32" spans="1:5" ht="26.25" customHeight="1">
      <c r="A32" s="38" t="s">
        <v>14</v>
      </c>
      <c r="B32" s="39" t="s">
        <v>15</v>
      </c>
      <c r="C32" s="59">
        <v>1021.3</v>
      </c>
      <c r="D32" s="81">
        <v>1049.3</v>
      </c>
      <c r="E32" s="18"/>
    </row>
    <row r="33" spans="1:5" ht="21.75" customHeight="1">
      <c r="A33" s="38" t="s">
        <v>63</v>
      </c>
      <c r="B33" s="39" t="s">
        <v>37</v>
      </c>
      <c r="C33" s="62">
        <v>0</v>
      </c>
      <c r="D33" s="75">
        <v>0</v>
      </c>
      <c r="E33" s="18"/>
    </row>
    <row r="34" spans="1:6" s="24" customFormat="1" ht="23.25" customHeight="1">
      <c r="A34" s="41" t="s">
        <v>16</v>
      </c>
      <c r="B34" s="42" t="s">
        <v>17</v>
      </c>
      <c r="C34" s="43">
        <f>C35+C37+C52+C71</f>
        <v>968143.1</v>
      </c>
      <c r="D34" s="43">
        <f>D35+D37+D52+D71</f>
        <v>629518.2999999999</v>
      </c>
      <c r="E34" s="22"/>
      <c r="F34" s="23"/>
    </row>
    <row r="35" spans="1:6" s="24" customFormat="1" ht="33.75" customHeight="1">
      <c r="A35" s="88" t="s">
        <v>64</v>
      </c>
      <c r="B35" s="89" t="s">
        <v>65</v>
      </c>
      <c r="C35" s="100">
        <f>C36</f>
        <v>14496</v>
      </c>
      <c r="D35" s="100">
        <f>D36</f>
        <v>5665</v>
      </c>
      <c r="E35" s="25"/>
      <c r="F35" s="23"/>
    </row>
    <row r="36" spans="1:6" s="24" customFormat="1" ht="33.75" customHeight="1">
      <c r="A36" s="90" t="s">
        <v>97</v>
      </c>
      <c r="B36" s="91" t="s">
        <v>87</v>
      </c>
      <c r="C36" s="101">
        <v>14496</v>
      </c>
      <c r="D36" s="99">
        <v>5665</v>
      </c>
      <c r="E36" s="25"/>
      <c r="F36" s="23"/>
    </row>
    <row r="37" spans="1:6" s="24" customFormat="1" ht="48.75" customHeight="1">
      <c r="A37" s="88" t="s">
        <v>66</v>
      </c>
      <c r="B37" s="92" t="s">
        <v>31</v>
      </c>
      <c r="C37" s="100">
        <f>C38+C39+C44+C47+C48+C50+C49+C42+C40+C41+C43+C46+C45</f>
        <v>506731</v>
      </c>
      <c r="D37" s="100">
        <f>D38+D39+D44+D47+D48+D50+D49+D42+D40+D41+D43+D46+D45</f>
        <v>183994.59999999998</v>
      </c>
      <c r="E37" s="25"/>
      <c r="F37" s="23"/>
    </row>
    <row r="38" spans="1:6" s="24" customFormat="1" ht="60.75" customHeight="1">
      <c r="A38" s="93" t="s">
        <v>100</v>
      </c>
      <c r="B38" s="94" t="s">
        <v>99</v>
      </c>
      <c r="C38" s="102">
        <v>0</v>
      </c>
      <c r="D38" s="99">
        <v>0</v>
      </c>
      <c r="E38" s="25"/>
      <c r="F38" s="23"/>
    </row>
    <row r="39" spans="1:6" s="24" customFormat="1" ht="129" customHeight="1">
      <c r="A39" s="93" t="s">
        <v>102</v>
      </c>
      <c r="B39" s="95" t="s">
        <v>101</v>
      </c>
      <c r="C39" s="102">
        <v>100000</v>
      </c>
      <c r="D39" s="99">
        <v>100000</v>
      </c>
      <c r="E39" s="25"/>
      <c r="F39" s="23"/>
    </row>
    <row r="40" spans="1:6" s="24" customFormat="1" ht="184.5" customHeight="1">
      <c r="A40" s="93" t="s">
        <v>141</v>
      </c>
      <c r="B40" s="95" t="s">
        <v>140</v>
      </c>
      <c r="C40" s="102">
        <v>0</v>
      </c>
      <c r="D40" s="99">
        <v>9183</v>
      </c>
      <c r="E40" s="25"/>
      <c r="F40" s="23"/>
    </row>
    <row r="41" spans="1:6" s="24" customFormat="1" ht="150.75" customHeight="1">
      <c r="A41" s="93" t="s">
        <v>143</v>
      </c>
      <c r="B41" s="95" t="s">
        <v>142</v>
      </c>
      <c r="C41" s="102">
        <v>0</v>
      </c>
      <c r="D41" s="99">
        <v>92.8</v>
      </c>
      <c r="E41" s="25"/>
      <c r="F41" s="23"/>
    </row>
    <row r="42" spans="1:6" s="24" customFormat="1" ht="87.75" customHeight="1">
      <c r="A42" s="93" t="s">
        <v>135</v>
      </c>
      <c r="B42" s="95" t="s">
        <v>134</v>
      </c>
      <c r="C42" s="102">
        <v>5130.6</v>
      </c>
      <c r="D42" s="99">
        <v>7825.3</v>
      </c>
      <c r="E42" s="25"/>
      <c r="F42" s="23"/>
    </row>
    <row r="43" spans="1:6" s="24" customFormat="1" ht="111.75" customHeight="1">
      <c r="A43" s="93" t="s">
        <v>139</v>
      </c>
      <c r="B43" s="95" t="s">
        <v>138</v>
      </c>
      <c r="C43" s="102">
        <v>0</v>
      </c>
      <c r="D43" s="99">
        <v>460</v>
      </c>
      <c r="E43" s="25"/>
      <c r="F43" s="23"/>
    </row>
    <row r="44" spans="1:6" s="24" customFormat="1" ht="101.25" customHeight="1">
      <c r="A44" s="93" t="s">
        <v>98</v>
      </c>
      <c r="B44" s="94" t="s">
        <v>133</v>
      </c>
      <c r="C44" s="102">
        <v>25632</v>
      </c>
      <c r="D44" s="99">
        <v>25499.3</v>
      </c>
      <c r="E44" s="25"/>
      <c r="F44" s="23"/>
    </row>
    <row r="45" spans="1:6" s="24" customFormat="1" ht="101.25" customHeight="1">
      <c r="A45" s="93" t="s">
        <v>144</v>
      </c>
      <c r="B45" s="94" t="s">
        <v>145</v>
      </c>
      <c r="C45" s="102">
        <v>199703.1</v>
      </c>
      <c r="D45" s="99"/>
      <c r="E45" s="25"/>
      <c r="F45" s="23"/>
    </row>
    <row r="46" spans="1:6" s="24" customFormat="1" ht="101.25" customHeight="1">
      <c r="A46" s="93" t="s">
        <v>136</v>
      </c>
      <c r="B46" s="94" t="s">
        <v>137</v>
      </c>
      <c r="C46" s="102">
        <v>1861.2</v>
      </c>
      <c r="D46" s="99">
        <v>0</v>
      </c>
      <c r="E46" s="25"/>
      <c r="F46" s="23"/>
    </row>
    <row r="47" spans="1:6" s="24" customFormat="1" ht="48.75" customHeight="1">
      <c r="A47" s="96" t="s">
        <v>104</v>
      </c>
      <c r="B47" s="94" t="s">
        <v>103</v>
      </c>
      <c r="C47" s="102">
        <v>1122.6</v>
      </c>
      <c r="D47" s="99">
        <v>1119.5</v>
      </c>
      <c r="E47" s="25"/>
      <c r="F47" s="23"/>
    </row>
    <row r="48" spans="1:6" s="24" customFormat="1" ht="48.75" customHeight="1">
      <c r="A48" s="96" t="s">
        <v>106</v>
      </c>
      <c r="B48" s="97" t="s">
        <v>105</v>
      </c>
      <c r="C48" s="102">
        <v>32799.5</v>
      </c>
      <c r="D48" s="99">
        <v>34660.4</v>
      </c>
      <c r="E48" s="25"/>
      <c r="F48" s="23"/>
    </row>
    <row r="49" spans="1:6" s="24" customFormat="1" ht="156.75" customHeight="1">
      <c r="A49" s="96" t="s">
        <v>108</v>
      </c>
      <c r="B49" s="95" t="s">
        <v>107</v>
      </c>
      <c r="C49" s="99">
        <v>135522.5</v>
      </c>
      <c r="D49" s="121">
        <v>0</v>
      </c>
      <c r="E49" s="25"/>
      <c r="F49" s="23"/>
    </row>
    <row r="50" spans="1:6" s="24" customFormat="1" ht="20.25" customHeight="1">
      <c r="A50" s="96" t="s">
        <v>110</v>
      </c>
      <c r="B50" s="95" t="s">
        <v>109</v>
      </c>
      <c r="C50" s="102">
        <f>C51</f>
        <v>4959.5</v>
      </c>
      <c r="D50" s="102">
        <f>D51</f>
        <v>5154.3</v>
      </c>
      <c r="E50" s="25"/>
      <c r="F50" s="23"/>
    </row>
    <row r="51" spans="1:6" s="24" customFormat="1" ht="82.5" customHeight="1">
      <c r="A51" s="118"/>
      <c r="B51" s="120" t="s">
        <v>132</v>
      </c>
      <c r="C51" s="119">
        <v>4959.5</v>
      </c>
      <c r="D51" s="106">
        <v>5154.3</v>
      </c>
      <c r="E51" s="25"/>
      <c r="F51" s="23"/>
    </row>
    <row r="52" spans="1:6" s="24" customFormat="1" ht="33" customHeight="1">
      <c r="A52" s="88" t="s">
        <v>67</v>
      </c>
      <c r="B52" s="89" t="s">
        <v>68</v>
      </c>
      <c r="C52" s="100">
        <f>C53+C54+C60+C61+C62+C64+C65+C66+C68+C63+C67</f>
        <v>427562.2</v>
      </c>
      <c r="D52" s="100">
        <f>D53+D54+D60+D61+D62+D64+D65+D66+D68+D63+D67</f>
        <v>419679.6</v>
      </c>
      <c r="E52" s="25"/>
      <c r="F52" s="23"/>
    </row>
    <row r="53" spans="1:6" s="24" customFormat="1" ht="33" customHeight="1">
      <c r="A53" s="90" t="s">
        <v>111</v>
      </c>
      <c r="B53" s="83" t="s">
        <v>88</v>
      </c>
      <c r="C53" s="101">
        <v>7081.4</v>
      </c>
      <c r="D53" s="99">
        <v>7081.4</v>
      </c>
      <c r="E53" s="25"/>
      <c r="F53" s="23"/>
    </row>
    <row r="54" spans="1:6" s="24" customFormat="1" ht="45.75" customHeight="1">
      <c r="A54" s="90" t="s">
        <v>114</v>
      </c>
      <c r="B54" s="84" t="s">
        <v>115</v>
      </c>
      <c r="C54" s="101">
        <f>C55+C56+C57+C58+C59</f>
        <v>4487.099999999999</v>
      </c>
      <c r="D54" s="101">
        <f>D55+D56+D57+D58+D59</f>
        <v>4487.099999999999</v>
      </c>
      <c r="E54" s="25"/>
      <c r="F54" s="23"/>
    </row>
    <row r="55" spans="1:6" s="24" customFormat="1" ht="94.5" customHeight="1">
      <c r="A55" s="108"/>
      <c r="B55" s="109" t="s">
        <v>90</v>
      </c>
      <c r="C55" s="105">
        <v>367.7</v>
      </c>
      <c r="D55" s="106">
        <v>367.7</v>
      </c>
      <c r="E55" s="25"/>
      <c r="F55" s="23"/>
    </row>
    <row r="56" spans="1:6" s="24" customFormat="1" ht="78" customHeight="1">
      <c r="A56" s="108"/>
      <c r="B56" s="109" t="s">
        <v>91</v>
      </c>
      <c r="C56" s="105">
        <v>866.1</v>
      </c>
      <c r="D56" s="106">
        <v>866.1</v>
      </c>
      <c r="E56" s="25"/>
      <c r="F56" s="23"/>
    </row>
    <row r="57" spans="1:6" s="24" customFormat="1" ht="30" customHeight="1">
      <c r="A57" s="108"/>
      <c r="B57" s="109" t="s">
        <v>92</v>
      </c>
      <c r="C57" s="105">
        <v>2845.9</v>
      </c>
      <c r="D57" s="106">
        <v>2845.9</v>
      </c>
      <c r="E57" s="25"/>
      <c r="F57" s="23"/>
    </row>
    <row r="58" spans="1:6" s="24" customFormat="1" ht="111.75" customHeight="1">
      <c r="A58" s="108"/>
      <c r="B58" s="107" t="s">
        <v>96</v>
      </c>
      <c r="C58" s="105">
        <v>50</v>
      </c>
      <c r="D58" s="106">
        <v>50</v>
      </c>
      <c r="E58" s="25"/>
      <c r="F58" s="23"/>
    </row>
    <row r="59" spans="1:5" ht="35.25" customHeight="1">
      <c r="A59" s="108"/>
      <c r="B59" s="109" t="s">
        <v>93</v>
      </c>
      <c r="C59" s="105">
        <v>357.4</v>
      </c>
      <c r="D59" s="106">
        <v>357.4</v>
      </c>
      <c r="E59" s="18"/>
    </row>
    <row r="60" spans="1:5" ht="62.25" customHeight="1">
      <c r="A60" s="90" t="s">
        <v>116</v>
      </c>
      <c r="B60" s="85" t="s">
        <v>117</v>
      </c>
      <c r="C60" s="101">
        <v>12481.6</v>
      </c>
      <c r="D60" s="99">
        <v>12882.7</v>
      </c>
      <c r="E60" s="18"/>
    </row>
    <row r="61" spans="1:5" ht="109.5" customHeight="1">
      <c r="A61" s="90" t="s">
        <v>118</v>
      </c>
      <c r="B61" s="85" t="s">
        <v>119</v>
      </c>
      <c r="C61" s="101">
        <v>7624</v>
      </c>
      <c r="D61" s="99">
        <v>7617.8</v>
      </c>
      <c r="E61" s="18"/>
    </row>
    <row r="62" spans="1:4" ht="94.5" customHeight="1">
      <c r="A62" s="90" t="s">
        <v>121</v>
      </c>
      <c r="B62" s="85" t="s">
        <v>120</v>
      </c>
      <c r="C62" s="101">
        <v>4298.3</v>
      </c>
      <c r="D62" s="99">
        <v>4298.3</v>
      </c>
    </row>
    <row r="63" spans="1:4" ht="110.25">
      <c r="A63" s="90" t="s">
        <v>121</v>
      </c>
      <c r="B63" s="85" t="s">
        <v>95</v>
      </c>
      <c r="C63" s="101">
        <v>1218</v>
      </c>
      <c r="D63" s="99">
        <v>1218</v>
      </c>
    </row>
    <row r="64" spans="1:4" ht="94.5" customHeight="1">
      <c r="A64" s="90" t="s">
        <v>113</v>
      </c>
      <c r="B64" s="86" t="s">
        <v>112</v>
      </c>
      <c r="C64" s="101">
        <v>9.8</v>
      </c>
      <c r="D64" s="99">
        <v>8.5</v>
      </c>
    </row>
    <row r="65" spans="1:4" ht="159.75" customHeight="1">
      <c r="A65" s="90" t="s">
        <v>125</v>
      </c>
      <c r="B65" s="87" t="s">
        <v>124</v>
      </c>
      <c r="C65" s="101">
        <v>1520</v>
      </c>
      <c r="D65" s="99">
        <v>0</v>
      </c>
    </row>
    <row r="66" spans="1:4" ht="77.25" customHeight="1">
      <c r="A66" s="90" t="s">
        <v>122</v>
      </c>
      <c r="B66" s="86" t="s">
        <v>123</v>
      </c>
      <c r="C66" s="101">
        <v>0</v>
      </c>
      <c r="D66" s="99">
        <v>750</v>
      </c>
    </row>
    <row r="67" spans="1:4" ht="99" customHeight="1">
      <c r="A67" s="90" t="s">
        <v>131</v>
      </c>
      <c r="B67" s="86" t="s">
        <v>130</v>
      </c>
      <c r="C67" s="101">
        <v>0</v>
      </c>
      <c r="D67" s="99">
        <v>1420</v>
      </c>
    </row>
    <row r="68" spans="1:4" ht="37.5" customHeight="1">
      <c r="A68" s="90" t="s">
        <v>126</v>
      </c>
      <c r="B68" s="85" t="s">
        <v>127</v>
      </c>
      <c r="C68" s="101">
        <f>C69+C70</f>
        <v>388842</v>
      </c>
      <c r="D68" s="101">
        <f>D69+D70</f>
        <v>379915.8</v>
      </c>
    </row>
    <row r="69" spans="1:4" ht="62.25" customHeight="1">
      <c r="A69" s="90"/>
      <c r="B69" s="104" t="s">
        <v>94</v>
      </c>
      <c r="C69" s="105">
        <v>150</v>
      </c>
      <c r="D69" s="106">
        <v>150</v>
      </c>
    </row>
    <row r="70" spans="1:4" ht="210" customHeight="1">
      <c r="A70" s="90"/>
      <c r="B70" s="107" t="s">
        <v>89</v>
      </c>
      <c r="C70" s="105">
        <v>388692</v>
      </c>
      <c r="D70" s="106">
        <v>379765.8</v>
      </c>
    </row>
    <row r="71" spans="1:4" ht="15.75">
      <c r="A71" s="88" t="s">
        <v>69</v>
      </c>
      <c r="B71" s="89" t="s">
        <v>38</v>
      </c>
      <c r="C71" s="100">
        <v>19353.9</v>
      </c>
      <c r="D71" s="98">
        <v>20179.1</v>
      </c>
    </row>
    <row r="72" spans="1:4" ht="15.75">
      <c r="A72" s="44"/>
      <c r="B72" s="42" t="s">
        <v>18</v>
      </c>
      <c r="C72" s="43">
        <f>C7+C34</f>
        <v>1377350.5</v>
      </c>
      <c r="D72" s="43">
        <f>D7+D34</f>
        <v>1045610.0999999999</v>
      </c>
    </row>
    <row r="73" spans="1:4" ht="15.75">
      <c r="A73" s="23"/>
      <c r="B73" s="55"/>
      <c r="C73" s="56"/>
      <c r="D73" s="18"/>
    </row>
    <row r="74" spans="1:3" ht="15.75">
      <c r="A74" s="114"/>
      <c r="B74" s="114"/>
      <c r="C74" s="114"/>
    </row>
    <row r="75" spans="1:3" ht="15.75">
      <c r="A75" s="10"/>
      <c r="B75" s="10"/>
      <c r="C75" s="10"/>
    </row>
    <row r="76" ht="15.75">
      <c r="C76" s="15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ht="15.75">
      <c r="C83" s="15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7">
    <mergeCell ref="C1:D1"/>
    <mergeCell ref="C3:D3"/>
    <mergeCell ref="A2:D2"/>
    <mergeCell ref="A4:A5"/>
    <mergeCell ref="B4:B5"/>
    <mergeCell ref="A74:C74"/>
    <mergeCell ref="C4:D4"/>
  </mergeCells>
  <printOptions/>
  <pageMargins left="0.5905511811023622" right="0.5905511811023622" top="0.5905511811023622" bottom="0.590551181102362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62">
      <selection activeCell="A1" sqref="A1:C68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26.75390625" style="11" customWidth="1"/>
    <col min="4" max="4" width="14.00390625" style="10" customWidth="1"/>
    <col min="5" max="5" width="13.75390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10.25">
      <c r="A1" s="10"/>
      <c r="B1" s="12"/>
      <c r="C1" s="103" t="s">
        <v>128</v>
      </c>
      <c r="D1" s="13"/>
      <c r="E1" s="13"/>
    </row>
    <row r="2" spans="1:5" ht="55.5" customHeight="1">
      <c r="A2" s="112" t="s">
        <v>50</v>
      </c>
      <c r="B2" s="112"/>
      <c r="C2" s="112"/>
      <c r="D2" s="33" t="s">
        <v>25</v>
      </c>
      <c r="E2" s="14"/>
    </row>
    <row r="3" spans="1:5" ht="20.25">
      <c r="A3" s="47"/>
      <c r="B3" s="47"/>
      <c r="C3" s="48" t="s">
        <v>70</v>
      </c>
      <c r="D3" s="33"/>
      <c r="E3" s="14"/>
    </row>
    <row r="4" spans="1:5" ht="15.75">
      <c r="A4" s="113" t="s">
        <v>0</v>
      </c>
      <c r="B4" s="113" t="s">
        <v>1</v>
      </c>
      <c r="C4" s="117" t="s">
        <v>26</v>
      </c>
      <c r="D4" s="16"/>
      <c r="E4" s="16"/>
    </row>
    <row r="5" spans="1:5" ht="15.75">
      <c r="A5" s="113"/>
      <c r="B5" s="113"/>
      <c r="C5" s="117"/>
      <c r="D5" s="16"/>
      <c r="E5" s="16"/>
    </row>
    <row r="6" spans="1:5" ht="15.75">
      <c r="A6" s="2">
        <v>1</v>
      </c>
      <c r="B6" s="2">
        <v>2</v>
      </c>
      <c r="C6" s="2">
        <v>3</v>
      </c>
      <c r="D6" s="17"/>
      <c r="E6" s="17"/>
    </row>
    <row r="7" spans="1:9" ht="15.75">
      <c r="A7" s="3" t="s">
        <v>2</v>
      </c>
      <c r="B7" s="3" t="s">
        <v>3</v>
      </c>
      <c r="C7" s="26">
        <f>C8+C9+C10+C14+C17+C20+C27+C28+C31+C32+C33</f>
        <v>403817.8</v>
      </c>
      <c r="D7" s="51"/>
      <c r="E7" s="32"/>
      <c r="F7" s="52"/>
      <c r="G7" s="29"/>
      <c r="H7" s="29"/>
      <c r="I7" s="29"/>
    </row>
    <row r="8" spans="1:9" ht="15.75">
      <c r="A8" s="3" t="s">
        <v>52</v>
      </c>
      <c r="B8" s="5" t="s">
        <v>83</v>
      </c>
      <c r="C8" s="43">
        <v>266242.2</v>
      </c>
      <c r="D8" s="72" t="s">
        <v>80</v>
      </c>
      <c r="E8" s="73"/>
      <c r="F8" s="73"/>
      <c r="G8" s="73" t="s">
        <v>81</v>
      </c>
      <c r="H8" s="74"/>
      <c r="I8" s="74"/>
    </row>
    <row r="9" spans="1:9" ht="47.25">
      <c r="A9" s="34" t="s">
        <v>53</v>
      </c>
      <c r="B9" s="35" t="s">
        <v>23</v>
      </c>
      <c r="C9" s="67">
        <v>3541.4</v>
      </c>
      <c r="D9" s="49"/>
      <c r="E9" s="30"/>
      <c r="F9" s="30"/>
      <c r="G9" s="30"/>
      <c r="H9" s="30"/>
      <c r="I9" s="30"/>
    </row>
    <row r="10" spans="1:9" ht="15.75">
      <c r="A10" s="34" t="s">
        <v>54</v>
      </c>
      <c r="B10" s="35" t="s">
        <v>42</v>
      </c>
      <c r="C10" s="67">
        <f>C11+C12+C13</f>
        <v>46227</v>
      </c>
      <c r="D10" s="49"/>
      <c r="E10" s="30"/>
      <c r="F10" s="30"/>
      <c r="G10" s="30"/>
      <c r="H10" s="30"/>
      <c r="I10" s="30"/>
    </row>
    <row r="11" spans="1:9" ht="31.5">
      <c r="A11" s="28" t="s">
        <v>55</v>
      </c>
      <c r="B11" s="36" t="s">
        <v>40</v>
      </c>
      <c r="C11" s="27">
        <v>30360</v>
      </c>
      <c r="D11" s="49"/>
      <c r="E11" s="30"/>
      <c r="F11" s="30"/>
      <c r="G11" s="30"/>
      <c r="H11" s="30"/>
      <c r="I11" s="30"/>
    </row>
    <row r="12" spans="1:9" ht="15.75">
      <c r="A12" s="37" t="s">
        <v>56</v>
      </c>
      <c r="B12" s="36" t="s">
        <v>24</v>
      </c>
      <c r="C12" s="27">
        <v>3867</v>
      </c>
      <c r="D12" s="49"/>
      <c r="E12" s="30"/>
      <c r="F12" s="30"/>
      <c r="G12" s="30"/>
      <c r="H12" s="30"/>
      <c r="I12" s="30"/>
    </row>
    <row r="13" spans="1:9" ht="31.5">
      <c r="A13" s="28" t="s">
        <v>57</v>
      </c>
      <c r="B13" s="36" t="s">
        <v>21</v>
      </c>
      <c r="C13" s="27">
        <v>12000</v>
      </c>
      <c r="D13" s="49"/>
      <c r="E13" s="30"/>
      <c r="F13" s="30"/>
      <c r="G13" s="30"/>
      <c r="H13" s="30"/>
      <c r="I13" s="30"/>
    </row>
    <row r="14" spans="1:5" ht="15.75">
      <c r="A14" s="3" t="s">
        <v>58</v>
      </c>
      <c r="B14" s="6" t="s">
        <v>5</v>
      </c>
      <c r="C14" s="43">
        <f>C15+C16</f>
        <v>33250</v>
      </c>
      <c r="D14" s="18"/>
      <c r="E14" s="18"/>
    </row>
    <row r="15" spans="1:5" ht="15.75">
      <c r="A15" s="2" t="s">
        <v>59</v>
      </c>
      <c r="B15" s="7" t="s">
        <v>6</v>
      </c>
      <c r="C15" s="27">
        <v>7250</v>
      </c>
      <c r="D15" s="19"/>
      <c r="E15" s="19"/>
    </row>
    <row r="16" spans="1:5" ht="15.75">
      <c r="A16" s="31" t="s">
        <v>60</v>
      </c>
      <c r="B16" s="8" t="s">
        <v>7</v>
      </c>
      <c r="C16" s="27">
        <v>26000</v>
      </c>
      <c r="D16" s="19"/>
      <c r="E16" s="19"/>
    </row>
    <row r="17" spans="1:5" ht="15.75">
      <c r="A17" s="40" t="s">
        <v>61</v>
      </c>
      <c r="B17" s="6" t="s">
        <v>8</v>
      </c>
      <c r="C17" s="43">
        <f>C18+C19</f>
        <v>8515</v>
      </c>
      <c r="D17" s="18"/>
      <c r="E17" s="18"/>
    </row>
    <row r="18" spans="1:5" ht="63">
      <c r="A18" s="66" t="s">
        <v>34</v>
      </c>
      <c r="B18" s="36" t="s">
        <v>51</v>
      </c>
      <c r="C18" s="27">
        <v>8500</v>
      </c>
      <c r="D18" s="18"/>
      <c r="E18" s="18"/>
    </row>
    <row r="19" spans="1:5" ht="47.25">
      <c r="A19" s="66" t="s">
        <v>35</v>
      </c>
      <c r="B19" s="36" t="s">
        <v>36</v>
      </c>
      <c r="C19" s="27">
        <v>15</v>
      </c>
      <c r="D19" s="18"/>
      <c r="E19" s="18"/>
    </row>
    <row r="20" spans="1:6" s="4" customFormat="1" ht="47.25">
      <c r="A20" s="3" t="s">
        <v>62</v>
      </c>
      <c r="B20" s="5" t="s">
        <v>9</v>
      </c>
      <c r="C20" s="43">
        <f>C21+C22+C23+C24+C25+C26</f>
        <v>40790.7</v>
      </c>
      <c r="D20" s="50"/>
      <c r="E20" s="19"/>
      <c r="F20" s="20"/>
    </row>
    <row r="21" spans="1:6" s="4" customFormat="1" ht="78.75">
      <c r="A21" s="28" t="s">
        <v>29</v>
      </c>
      <c r="B21" s="36" t="s">
        <v>30</v>
      </c>
      <c r="C21" s="27">
        <v>153.5</v>
      </c>
      <c r="D21" s="50" t="s">
        <v>78</v>
      </c>
      <c r="E21" s="19"/>
      <c r="F21" s="20"/>
    </row>
    <row r="22" spans="1:5" ht="110.25">
      <c r="A22" s="9" t="s">
        <v>43</v>
      </c>
      <c r="B22" s="54" t="s">
        <v>44</v>
      </c>
      <c r="C22" s="45">
        <v>27600</v>
      </c>
      <c r="D22" s="21"/>
      <c r="E22" s="21"/>
    </row>
    <row r="23" spans="1:5" ht="47.25">
      <c r="A23" s="46" t="s">
        <v>22</v>
      </c>
      <c r="B23" s="7" t="s">
        <v>45</v>
      </c>
      <c r="C23" s="45">
        <v>2582.8</v>
      </c>
      <c r="D23" s="21"/>
      <c r="E23" s="21"/>
    </row>
    <row r="24" spans="1:5" ht="78.75">
      <c r="A24" s="2" t="s">
        <v>19</v>
      </c>
      <c r="B24" s="7" t="s">
        <v>46</v>
      </c>
      <c r="C24" s="45">
        <v>6395.7</v>
      </c>
      <c r="D24" s="21" t="s">
        <v>79</v>
      </c>
      <c r="E24" s="21"/>
    </row>
    <row r="25" spans="1:5" ht="110.25">
      <c r="A25" s="2" t="s">
        <v>27</v>
      </c>
      <c r="B25" s="7" t="s">
        <v>28</v>
      </c>
      <c r="C25" s="45">
        <v>1284.7</v>
      </c>
      <c r="E25" s="21"/>
    </row>
    <row r="26" spans="1:5" ht="141.75">
      <c r="A26" s="2" t="s">
        <v>72</v>
      </c>
      <c r="B26" s="54" t="s">
        <v>71</v>
      </c>
      <c r="C26" s="45">
        <v>2774</v>
      </c>
      <c r="D26" s="21" t="s">
        <v>77</v>
      </c>
      <c r="E26" s="21"/>
    </row>
    <row r="27" spans="1:5" ht="31.5">
      <c r="A27" s="3" t="s">
        <v>32</v>
      </c>
      <c r="B27" s="5" t="s">
        <v>33</v>
      </c>
      <c r="C27" s="43">
        <v>731.6</v>
      </c>
      <c r="D27" s="18"/>
      <c r="E27" s="18"/>
    </row>
    <row r="28" spans="1:5" ht="31.5">
      <c r="A28" s="3" t="s">
        <v>10</v>
      </c>
      <c r="B28" s="5" t="s">
        <v>11</v>
      </c>
      <c r="C28" s="43">
        <f>C29+C30</f>
        <v>3500</v>
      </c>
      <c r="D28" s="18"/>
      <c r="E28" s="18"/>
    </row>
    <row r="29" spans="1:5" ht="126">
      <c r="A29" s="2" t="s">
        <v>20</v>
      </c>
      <c r="B29" s="54" t="s">
        <v>47</v>
      </c>
      <c r="C29" s="45">
        <v>1900</v>
      </c>
      <c r="D29" s="53" t="s">
        <v>76</v>
      </c>
      <c r="E29" s="21"/>
    </row>
    <row r="30" spans="1:7" ht="63">
      <c r="A30" s="9" t="s">
        <v>49</v>
      </c>
      <c r="B30" s="7" t="s">
        <v>48</v>
      </c>
      <c r="C30" s="45">
        <v>1600</v>
      </c>
      <c r="D30" s="21" t="s">
        <v>75</v>
      </c>
      <c r="E30" s="21"/>
      <c r="G30" s="10"/>
    </row>
    <row r="31" spans="1:5" ht="15.75">
      <c r="A31" s="3" t="s">
        <v>12</v>
      </c>
      <c r="B31" s="5" t="s">
        <v>13</v>
      </c>
      <c r="C31" s="43">
        <v>1.6</v>
      </c>
      <c r="D31" s="71" t="s">
        <v>74</v>
      </c>
      <c r="E31" s="18"/>
    </row>
    <row r="32" spans="1:5" ht="15.75">
      <c r="A32" s="38" t="s">
        <v>14</v>
      </c>
      <c r="B32" s="39" t="s">
        <v>15</v>
      </c>
      <c r="C32" s="43">
        <v>1018.3</v>
      </c>
      <c r="D32" s="18"/>
      <c r="E32" s="18"/>
    </row>
    <row r="33" spans="1:5" ht="15.75">
      <c r="A33" s="38" t="s">
        <v>63</v>
      </c>
      <c r="B33" s="39" t="s">
        <v>37</v>
      </c>
      <c r="C33" s="43">
        <v>0</v>
      </c>
      <c r="D33" s="18"/>
      <c r="E33" s="18"/>
    </row>
    <row r="34" spans="1:6" s="24" customFormat="1" ht="15.75">
      <c r="A34" s="41" t="s">
        <v>16</v>
      </c>
      <c r="B34" s="42" t="s">
        <v>17</v>
      </c>
      <c r="C34" s="43">
        <f>C35+C37+C49+C67</f>
        <v>744786.4</v>
      </c>
      <c r="D34" s="22"/>
      <c r="E34" s="22"/>
      <c r="F34" s="23"/>
    </row>
    <row r="35" spans="1:6" s="24" customFormat="1" ht="31.5">
      <c r="A35" s="88" t="s">
        <v>64</v>
      </c>
      <c r="B35" s="89" t="s">
        <v>65</v>
      </c>
      <c r="C35" s="100">
        <f>C36</f>
        <v>27088</v>
      </c>
      <c r="D35" s="25" t="s">
        <v>82</v>
      </c>
      <c r="E35" s="25"/>
      <c r="F35" s="23"/>
    </row>
    <row r="36" spans="1:6" s="24" customFormat="1" ht="31.5">
      <c r="A36" s="90" t="s">
        <v>97</v>
      </c>
      <c r="B36" s="91" t="s">
        <v>87</v>
      </c>
      <c r="C36" s="101">
        <v>27088</v>
      </c>
      <c r="D36" s="25"/>
      <c r="E36" s="25"/>
      <c r="F36" s="23"/>
    </row>
    <row r="37" spans="1:6" s="24" customFormat="1" ht="47.25">
      <c r="A37" s="88" t="s">
        <v>66</v>
      </c>
      <c r="B37" s="92" t="s">
        <v>31</v>
      </c>
      <c r="C37" s="100">
        <f>C38+C39+C41+C44+C46+C47+C40+C42+C43+C45</f>
        <v>251004.5</v>
      </c>
      <c r="D37" s="25"/>
      <c r="E37" s="25"/>
      <c r="F37" s="23"/>
    </row>
    <row r="38" spans="1:6" s="24" customFormat="1" ht="47.25">
      <c r="A38" s="93" t="s">
        <v>100</v>
      </c>
      <c r="B38" s="94" t="s">
        <v>99</v>
      </c>
      <c r="C38" s="102">
        <v>5101.5</v>
      </c>
      <c r="D38" s="25"/>
      <c r="E38" s="25"/>
      <c r="F38" s="23"/>
    </row>
    <row r="39" spans="1:5" ht="111.75" customHeight="1">
      <c r="A39" s="93" t="s">
        <v>102</v>
      </c>
      <c r="B39" s="95" t="s">
        <v>101</v>
      </c>
      <c r="C39" s="102">
        <v>110000</v>
      </c>
      <c r="D39" s="18"/>
      <c r="E39" s="18"/>
    </row>
    <row r="40" spans="1:5" ht="111.75" customHeight="1">
      <c r="A40" s="93" t="s">
        <v>139</v>
      </c>
      <c r="B40" s="95" t="s">
        <v>138</v>
      </c>
      <c r="C40" s="102">
        <v>691.2</v>
      </c>
      <c r="D40" s="18"/>
      <c r="E40" s="18"/>
    </row>
    <row r="41" spans="1:5" ht="84" customHeight="1">
      <c r="A41" s="93" t="s">
        <v>98</v>
      </c>
      <c r="B41" s="94" t="s">
        <v>133</v>
      </c>
      <c r="C41" s="102">
        <v>25210.1</v>
      </c>
      <c r="D41" s="18"/>
      <c r="E41" s="18"/>
    </row>
    <row r="42" spans="1:5" ht="84" customHeight="1">
      <c r="A42" s="93" t="s">
        <v>144</v>
      </c>
      <c r="B42" s="94" t="s">
        <v>145</v>
      </c>
      <c r="C42" s="102">
        <v>64667.7</v>
      </c>
      <c r="D42" s="18"/>
      <c r="E42" s="18"/>
    </row>
    <row r="43" spans="1:5" ht="84" customHeight="1">
      <c r="A43" s="93" t="s">
        <v>136</v>
      </c>
      <c r="B43" s="94" t="s">
        <v>137</v>
      </c>
      <c r="C43" s="102">
        <v>1751.7</v>
      </c>
      <c r="D43" s="18"/>
      <c r="E43" s="18"/>
    </row>
    <row r="44" spans="1:3" ht="47.25">
      <c r="A44" s="96" t="s">
        <v>104</v>
      </c>
      <c r="B44" s="94" t="s">
        <v>103</v>
      </c>
      <c r="C44" s="102">
        <v>1022.5</v>
      </c>
    </row>
    <row r="45" spans="1:3" ht="37.5" customHeight="1">
      <c r="A45" s="96" t="s">
        <v>146</v>
      </c>
      <c r="B45" s="94" t="s">
        <v>147</v>
      </c>
      <c r="C45" s="102">
        <v>5759.3</v>
      </c>
    </row>
    <row r="46" spans="1:3" ht="51" customHeight="1">
      <c r="A46" s="96" t="s">
        <v>106</v>
      </c>
      <c r="B46" s="97" t="s">
        <v>105</v>
      </c>
      <c r="C46" s="102">
        <v>32799.5</v>
      </c>
    </row>
    <row r="47" spans="1:3" ht="15.75">
      <c r="A47" s="96" t="s">
        <v>110</v>
      </c>
      <c r="B47" s="95" t="s">
        <v>109</v>
      </c>
      <c r="C47" s="102">
        <f>C48</f>
        <v>4001</v>
      </c>
    </row>
    <row r="48" spans="1:3" ht="78.75">
      <c r="A48" s="96"/>
      <c r="B48" s="120" t="s">
        <v>132</v>
      </c>
      <c r="C48" s="119">
        <v>4001</v>
      </c>
    </row>
    <row r="49" spans="1:3" ht="31.5">
      <c r="A49" s="88" t="s">
        <v>67</v>
      </c>
      <c r="B49" s="89" t="s">
        <v>68</v>
      </c>
      <c r="C49" s="100">
        <f>C50+C51+C57+C58+C59+C61+C62+C63+C64+C60</f>
        <v>447340</v>
      </c>
    </row>
    <row r="50" spans="1:3" ht="31.5">
      <c r="A50" s="90" t="s">
        <v>111</v>
      </c>
      <c r="B50" s="83" t="s">
        <v>88</v>
      </c>
      <c r="C50" s="101">
        <v>7081.4</v>
      </c>
    </row>
    <row r="51" spans="1:3" ht="47.25">
      <c r="A51" s="90" t="s">
        <v>114</v>
      </c>
      <c r="B51" s="84" t="s">
        <v>115</v>
      </c>
      <c r="C51" s="101">
        <f>C52+C53+C54+C55+C56</f>
        <v>4487.099999999999</v>
      </c>
    </row>
    <row r="52" spans="1:3" ht="78.75">
      <c r="A52" s="108"/>
      <c r="B52" s="109" t="s">
        <v>90</v>
      </c>
      <c r="C52" s="105">
        <v>367.7</v>
      </c>
    </row>
    <row r="53" spans="1:3" ht="78.75">
      <c r="A53" s="108"/>
      <c r="B53" s="109" t="s">
        <v>91</v>
      </c>
      <c r="C53" s="105">
        <v>866.1</v>
      </c>
    </row>
    <row r="54" spans="1:3" ht="31.5">
      <c r="A54" s="108"/>
      <c r="B54" s="109" t="s">
        <v>92</v>
      </c>
      <c r="C54" s="105">
        <v>2845.9</v>
      </c>
    </row>
    <row r="55" spans="1:3" ht="110.25">
      <c r="A55" s="108"/>
      <c r="B55" s="107" t="s">
        <v>96</v>
      </c>
      <c r="C55" s="105">
        <v>50</v>
      </c>
    </row>
    <row r="56" spans="1:3" ht="31.5">
      <c r="A56" s="108"/>
      <c r="B56" s="109" t="s">
        <v>93</v>
      </c>
      <c r="C56" s="105">
        <v>357.4</v>
      </c>
    </row>
    <row r="57" spans="1:3" ht="63">
      <c r="A57" s="90" t="s">
        <v>116</v>
      </c>
      <c r="B57" s="85" t="s">
        <v>117</v>
      </c>
      <c r="C57" s="101">
        <v>12080.5</v>
      </c>
    </row>
    <row r="58" spans="1:3" ht="110.25">
      <c r="A58" s="90" t="s">
        <v>118</v>
      </c>
      <c r="B58" s="85" t="s">
        <v>119</v>
      </c>
      <c r="C58" s="101">
        <v>8348.3</v>
      </c>
    </row>
    <row r="59" spans="1:3" ht="78.75">
      <c r="A59" s="90" t="s">
        <v>121</v>
      </c>
      <c r="B59" s="85" t="s">
        <v>120</v>
      </c>
      <c r="C59" s="101">
        <v>4298.3</v>
      </c>
    </row>
    <row r="60" spans="1:3" ht="94.5">
      <c r="A60" s="90" t="s">
        <v>121</v>
      </c>
      <c r="B60" s="85" t="s">
        <v>95</v>
      </c>
      <c r="C60" s="101">
        <v>1218</v>
      </c>
    </row>
    <row r="61" spans="1:3" ht="78.75">
      <c r="A61" s="90" t="s">
        <v>113</v>
      </c>
      <c r="B61" s="86" t="s">
        <v>112</v>
      </c>
      <c r="C61" s="101">
        <v>149.9</v>
      </c>
    </row>
    <row r="62" spans="1:3" ht="141.75">
      <c r="A62" s="90" t="s">
        <v>125</v>
      </c>
      <c r="B62" s="87" t="s">
        <v>124</v>
      </c>
      <c r="C62" s="101">
        <v>0</v>
      </c>
    </row>
    <row r="63" spans="1:3" ht="78.75">
      <c r="A63" s="90" t="s">
        <v>122</v>
      </c>
      <c r="B63" s="86" t="s">
        <v>123</v>
      </c>
      <c r="C63" s="101">
        <v>700</v>
      </c>
    </row>
    <row r="64" spans="1:3" ht="22.5" customHeight="1">
      <c r="A64" s="90" t="s">
        <v>126</v>
      </c>
      <c r="B64" s="85" t="s">
        <v>127</v>
      </c>
      <c r="C64" s="101">
        <f>C65+C66</f>
        <v>408976.5</v>
      </c>
    </row>
    <row r="65" spans="1:3" ht="63">
      <c r="A65" s="108"/>
      <c r="B65" s="104" t="s">
        <v>94</v>
      </c>
      <c r="C65" s="105">
        <v>150</v>
      </c>
    </row>
    <row r="66" spans="1:3" ht="189">
      <c r="A66" s="108"/>
      <c r="B66" s="107" t="s">
        <v>89</v>
      </c>
      <c r="C66" s="105">
        <v>408826.5</v>
      </c>
    </row>
    <row r="67" spans="1:3" ht="15.75">
      <c r="A67" s="88" t="s">
        <v>69</v>
      </c>
      <c r="B67" s="89" t="s">
        <v>38</v>
      </c>
      <c r="C67" s="100">
        <v>19353.9</v>
      </c>
    </row>
    <row r="68" spans="1:3" ht="15.75">
      <c r="A68" s="44"/>
      <c r="B68" s="42" t="s">
        <v>18</v>
      </c>
      <c r="C68" s="43">
        <f>C7+C34</f>
        <v>1148604.2</v>
      </c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</sheetData>
  <sheetProtection/>
  <mergeCells count="4">
    <mergeCell ref="A2:C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2021-11-24T11:23:46Z</cp:lastPrinted>
  <dcterms:created xsi:type="dcterms:W3CDTF">2007-11-06T05:02:27Z</dcterms:created>
  <dcterms:modified xsi:type="dcterms:W3CDTF">2021-11-24T11:33:47Z</dcterms:modified>
  <cp:category/>
  <cp:version/>
  <cp:contentType/>
  <cp:contentStatus/>
</cp:coreProperties>
</file>