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 (3)" sheetId="1" r:id="rId1"/>
  </sheets>
  <definedNames>
    <definedName name="_xlnm.Print_Area" localSheetId="0">'доходы 2021 (3)'!$A$1:$F$46</definedName>
  </definedNames>
  <calcPr fullCalcOnLoad="1"/>
</workbook>
</file>

<file path=xl/sharedStrings.xml><?xml version="1.0" encoding="utf-8"?>
<sst xmlns="http://schemas.openxmlformats.org/spreadsheetml/2006/main" count="91" uniqueCount="89">
  <si>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</si>
  <si>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</si>
  <si>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</si>
  <si>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</si>
  <si>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</si>
  <si>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</si>
  <si>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</si>
  <si>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</si>
  <si>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</si>
  <si>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</si>
  <si>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</si>
  <si>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</si>
  <si>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</si>
  <si>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</si>
  <si>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</si>
  <si>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</si>
  <si>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</si>
  <si>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ВСЕГО ДОХОДОВ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</si>
  <si>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</si>
  <si>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</si>
  <si>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</si>
  <si>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</si>
  <si>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</si>
  <si>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</si>
  <si>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</si>
  <si>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</si>
  <si>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Платежи при пользовании природными ресурсами</t>
  </si>
  <si>
    <t>Налог на доходы физических лиц (15%)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</si>
  <si>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</si>
  <si>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</si>
  <si>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</si>
  <si>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</si>
  <si>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</si>
  <si>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</si>
  <si>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</si>
  <si>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</si>
  <si>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 на доходы физических лиц (дополнительный норматив отчислений 12,3%)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</si>
  <si>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</si>
  <si>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</si>
  <si>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</si>
  <si>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на  2021 год                                                                               </t>
  </si>
  <si>
    <t>1 13 02994 04 0000 130</t>
  </si>
  <si>
    <t>Прочие доходы от компенсации затрат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</si>
  <si>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</si>
  <si>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</si>
  <si>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</si>
  <si>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</si>
  <si>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безвозмездные поступления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</si>
  <si>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</si>
  <si>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</si>
  <si>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1 05 00000 00 0000 000</t>
  </si>
  <si>
    <t>Налоги на совокупный доход</t>
  </si>
  <si>
    <t>1 13 00000 00 0000 000</t>
  </si>
  <si>
    <t>Доходы от оказания платных услуг и компенсации затрат государства</t>
  </si>
  <si>
    <t>1 11 05074 04 0000 120</t>
  </si>
  <si>
    <t>1 11 07014 04 0000 120</t>
  </si>
  <si>
    <t>1 11 09044 04 0000 120</t>
  </si>
  <si>
    <t>1 12 00000 00 0000 000</t>
  </si>
  <si>
    <t>1 12 01000 01 0000 120</t>
  </si>
  <si>
    <t>1 14 00000 00 0000 000</t>
  </si>
  <si>
    <t>1 14 02043 04 0000 410</t>
  </si>
  <si>
    <t>1 14 06012 04 0000 430</t>
  </si>
  <si>
    <t>1 15 00000 00 0000 000</t>
  </si>
  <si>
    <t>1 15 02040 04 0000 140</t>
  </si>
  <si>
    <t>1 16 00000 00 0000 000</t>
  </si>
  <si>
    <t>1 17 00000 00 0000 000</t>
  </si>
  <si>
    <t>2 00 00000 00 0000 000</t>
  </si>
  <si>
    <t>Дотации бюджетам бюджетной системы Российской Федерации</t>
  </si>
  <si>
    <t>2 02 10000 00 0000 150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</si>
  <si>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</si>
  <si>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</si>
  <si>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</si>
  <si>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</si>
  <si>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2 07 00000 00 0000 000</t>
  </si>
  <si>
    <t>1 01 02000 01 0000 110</t>
  </si>
  <si>
    <t>1 03 02000 01 0000 110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</si>
  <si>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</si>
  <si>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</si>
  <si>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</si>
  <si>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</si>
  <si>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</si>
  <si>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</si>
  <si>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</si>
  <si>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</si>
  <si>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1 11 01040 04 0000 120</t>
  </si>
  <si>
    <t>1 11 05012 04 0000 120</t>
  </si>
  <si>
    <t>1 11 00000 00 0000 000</t>
  </si>
  <si>
    <t xml:space="preserve"> </t>
  </si>
  <si>
    <t>Приложение  2  к решению Ливенского городского Совета народных депутатов        от 16 декабря 2021 г.  № 4/057 - ГС "Приложение 7  к решению Ливенского гороского Совета народных депутатов      от  23  декабря 2020 г.  № 54 /585 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</si>
</sst>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7" fillId="34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37">
      <selection activeCell="D1" sqref="D1:F1"/>
    </sheetView>
  </sheetViews>
  <sheetFormatPr defaultColWidth="9.00390625" defaultRowHeight="12.75"/>
  <cols>
    <col min="1" max="1" width="0.12890625" style="1" customWidth="1"/>
    <col min="2" max="2" width="23.625" style="1" customWidth="1"/>
    <col min="3" max="3" width="42.75390625" style="1" customWidth="1"/>
    <col min="4" max="4" width="15.125" style="6" customWidth="1"/>
    <col min="5" max="6" width="12.875" style="5" customWidth="1"/>
    <col min="7" max="7" width="8.375" style="5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8.25" customHeight="1">
      <c r="B1" s="5"/>
      <c r="C1" s="7"/>
      <c r="D1" s="67" t="s">
        <v>88</v>
      </c>
      <c r="E1" s="67"/>
      <c r="F1" s="67"/>
    </row>
    <row r="2" spans="2:6" ht="37.5" customHeight="1">
      <c r="B2" s="68" t="s">
        <v>40</v>
      </c>
      <c r="C2" s="68"/>
      <c r="D2" s="68"/>
      <c r="E2" s="68"/>
      <c r="F2" s="68"/>
    </row>
    <row r="3" spans="2:6" ht="19.5" customHeight="1">
      <c r="B3" s="26"/>
      <c r="C3" s="26"/>
      <c r="D3" s="5"/>
      <c r="E3" s="15"/>
      <c r="F3" s="27" t="s">
        <v>23</v>
      </c>
    </row>
    <row r="4" spans="2:6" ht="35.25" customHeight="1">
      <c r="B4" s="30" t="s">
        <v>0</v>
      </c>
      <c r="C4" s="30" t="s">
        <v>1</v>
      </c>
      <c r="D4" s="29" t="s">
        <v>37</v>
      </c>
      <c r="E4" s="32" t="s">
        <v>38</v>
      </c>
      <c r="F4" s="32" t="s">
        <v>39</v>
      </c>
    </row>
    <row r="5" spans="2:6" ht="24.75" customHeight="1" hidden="1">
      <c r="B5" s="2">
        <v>1</v>
      </c>
      <c r="C5" s="2">
        <v>2</v>
      </c>
      <c r="D5" s="31">
        <v>3</v>
      </c>
      <c r="E5" s="33"/>
      <c r="F5" s="33"/>
    </row>
    <row r="6" spans="2:10" ht="36.75" customHeight="1">
      <c r="B6" s="3" t="s">
        <v>2</v>
      </c>
      <c r="C6" s="51" t="s">
        <v>3</v>
      </c>
      <c r="D6" s="40">
        <f>D7+D11+D12+D17+D20+D23+D29+D31+D33+D36+D38+D39</f>
        <v>391472.1</v>
      </c>
      <c r="E6" s="42">
        <f>E7+E11+E12+E17+E20+E23+E29+E31+E33+E36+E38+E39</f>
        <v>1400</v>
      </c>
      <c r="F6" s="41">
        <f>F7+F11+F12+F17+F20+F23+F29+F31+F33+F36+F38+F39</f>
        <v>392872.1</v>
      </c>
      <c r="G6" s="28"/>
      <c r="H6" s="12"/>
      <c r="I6" s="12"/>
      <c r="J6" s="12"/>
    </row>
    <row r="7" spans="2:10" ht="23.25" customHeight="1">
      <c r="B7" s="20" t="s">
        <v>4</v>
      </c>
      <c r="C7" s="52" t="s">
        <v>5</v>
      </c>
      <c r="D7" s="42">
        <f>D8+D9+D10</f>
        <v>227475.7</v>
      </c>
      <c r="E7" s="41">
        <f>E8+E9+E10</f>
        <v>0</v>
      </c>
      <c r="F7" s="41">
        <f aca="true" t="shared" si="0" ref="F7:F30">D7+E7</f>
        <v>227475.7</v>
      </c>
      <c r="G7" s="14"/>
      <c r="H7" s="14"/>
      <c r="I7" s="19"/>
      <c r="J7" s="12"/>
    </row>
    <row r="8" spans="2:10" ht="18" customHeight="1">
      <c r="B8" s="53" t="s">
        <v>74</v>
      </c>
      <c r="C8" s="54" t="s">
        <v>27</v>
      </c>
      <c r="D8" s="43">
        <v>105638.9</v>
      </c>
      <c r="E8" s="44">
        <v>0</v>
      </c>
      <c r="F8" s="44">
        <f t="shared" si="0"/>
        <v>105638.9</v>
      </c>
      <c r="G8" s="19"/>
      <c r="H8" s="14"/>
      <c r="I8" s="19"/>
      <c r="J8" s="12"/>
    </row>
    <row r="9" spans="2:10" ht="32.25" customHeight="1">
      <c r="B9" s="53" t="s">
        <v>4</v>
      </c>
      <c r="C9" s="54" t="s">
        <v>28</v>
      </c>
      <c r="D9" s="43">
        <v>35213</v>
      </c>
      <c r="E9" s="62">
        <v>0</v>
      </c>
      <c r="F9" s="44">
        <f t="shared" si="0"/>
        <v>35213</v>
      </c>
      <c r="G9" s="13"/>
      <c r="H9" s="13"/>
      <c r="I9" s="64"/>
      <c r="J9" s="13"/>
    </row>
    <row r="10" spans="2:10" ht="53.25" customHeight="1">
      <c r="B10" s="53" t="s">
        <v>4</v>
      </c>
      <c r="C10" s="54" t="s">
        <v>36</v>
      </c>
      <c r="D10" s="43">
        <v>86623.8</v>
      </c>
      <c r="E10" s="62">
        <v>0</v>
      </c>
      <c r="F10" s="44">
        <f t="shared" si="0"/>
        <v>86623.8</v>
      </c>
      <c r="G10" s="13"/>
      <c r="H10" s="13"/>
      <c r="I10" s="64"/>
      <c r="J10" s="13"/>
    </row>
    <row r="11" spans="2:10" ht="57.75" customHeight="1">
      <c r="B11" s="55" t="s">
        <v>75</v>
      </c>
      <c r="C11" s="16" t="s">
        <v>19</v>
      </c>
      <c r="D11" s="45">
        <v>3430</v>
      </c>
      <c r="E11" s="63">
        <v>0</v>
      </c>
      <c r="F11" s="41">
        <f t="shared" si="0"/>
        <v>3430</v>
      </c>
      <c r="G11" s="13"/>
      <c r="H11" s="13"/>
      <c r="I11" s="13"/>
      <c r="J11" s="13"/>
    </row>
    <row r="12" spans="2:10" ht="24.75" customHeight="1">
      <c r="B12" s="55" t="s">
        <v>50</v>
      </c>
      <c r="C12" s="16" t="s">
        <v>51</v>
      </c>
      <c r="D12" s="45">
        <f>D13+D14+D15+D16</f>
        <v>51949</v>
      </c>
      <c r="E12" s="63">
        <f>E13+E14+E15+E16</f>
        <v>1400</v>
      </c>
      <c r="F12" s="41">
        <f t="shared" si="0"/>
        <v>53349</v>
      </c>
      <c r="G12" s="13"/>
      <c r="H12" s="13"/>
      <c r="I12" s="13"/>
      <c r="J12" s="13"/>
    </row>
    <row r="13" spans="2:10" ht="36.75" customHeight="1">
      <c r="B13" s="22" t="s">
        <v>76</v>
      </c>
      <c r="C13" s="23" t="s">
        <v>35</v>
      </c>
      <c r="D13" s="46">
        <v>26726</v>
      </c>
      <c r="E13" s="62">
        <v>1400</v>
      </c>
      <c r="F13" s="44">
        <f t="shared" si="0"/>
        <v>28126</v>
      </c>
      <c r="G13" s="13"/>
      <c r="H13" s="13"/>
      <c r="I13" s="13"/>
      <c r="J13" s="13"/>
    </row>
    <row r="14" spans="2:10" ht="33.75" customHeight="1">
      <c r="B14" s="22" t="s">
        <v>77</v>
      </c>
      <c r="C14" s="23" t="s">
        <v>6</v>
      </c>
      <c r="D14" s="46">
        <v>7500</v>
      </c>
      <c r="E14" s="43">
        <v>0</v>
      </c>
      <c r="F14" s="44">
        <f t="shared" si="0"/>
        <v>7500</v>
      </c>
      <c r="G14" s="13"/>
      <c r="H14" s="13"/>
      <c r="I14" s="13"/>
      <c r="J14" s="13"/>
    </row>
    <row r="15" spans="2:10" ht="20.25" customHeight="1">
      <c r="B15" s="56" t="s">
        <v>78</v>
      </c>
      <c r="C15" s="54" t="s">
        <v>20</v>
      </c>
      <c r="D15" s="46">
        <v>9150</v>
      </c>
      <c r="E15" s="43">
        <v>0</v>
      </c>
      <c r="F15" s="44">
        <f t="shared" si="0"/>
        <v>9150</v>
      </c>
      <c r="G15" s="13"/>
      <c r="H15" s="13"/>
      <c r="I15" s="13"/>
      <c r="J15" s="13"/>
    </row>
    <row r="16" spans="2:10" ht="39" customHeight="1">
      <c r="B16" s="53" t="s">
        <v>79</v>
      </c>
      <c r="C16" s="54" t="s">
        <v>18</v>
      </c>
      <c r="D16" s="46">
        <v>8573</v>
      </c>
      <c r="E16" s="43">
        <v>0</v>
      </c>
      <c r="F16" s="44">
        <f t="shared" si="0"/>
        <v>8573</v>
      </c>
      <c r="G16" s="13"/>
      <c r="H16" s="13"/>
      <c r="I16" s="13"/>
      <c r="J16" s="13"/>
    </row>
    <row r="17" spans="2:10" ht="21" customHeight="1">
      <c r="B17" s="20" t="s">
        <v>80</v>
      </c>
      <c r="C17" s="21" t="s">
        <v>7</v>
      </c>
      <c r="D17" s="47">
        <f>D18+D19</f>
        <v>32200</v>
      </c>
      <c r="E17" s="41">
        <f>E18+E19</f>
        <v>0</v>
      </c>
      <c r="F17" s="41">
        <f t="shared" si="0"/>
        <v>32200</v>
      </c>
      <c r="H17" s="5"/>
      <c r="I17" s="5"/>
      <c r="J17" s="5"/>
    </row>
    <row r="18" spans="2:6" ht="21" customHeight="1">
      <c r="B18" s="22" t="s">
        <v>81</v>
      </c>
      <c r="C18" s="23" t="s">
        <v>8</v>
      </c>
      <c r="D18" s="48">
        <v>7200</v>
      </c>
      <c r="E18" s="44">
        <v>0</v>
      </c>
      <c r="F18" s="44">
        <f t="shared" si="0"/>
        <v>7200</v>
      </c>
    </row>
    <row r="19" spans="2:6" ht="22.5" customHeight="1">
      <c r="B19" s="57" t="s">
        <v>82</v>
      </c>
      <c r="C19" s="58" t="s">
        <v>9</v>
      </c>
      <c r="D19" s="44">
        <v>25000</v>
      </c>
      <c r="E19" s="44">
        <v>0</v>
      </c>
      <c r="F19" s="44">
        <f t="shared" si="0"/>
        <v>25000</v>
      </c>
    </row>
    <row r="20" spans="2:6" ht="21.75" customHeight="1">
      <c r="B20" s="59" t="s">
        <v>83</v>
      </c>
      <c r="C20" s="21" t="s">
        <v>10</v>
      </c>
      <c r="D20" s="47">
        <f>D21+D22</f>
        <v>8500</v>
      </c>
      <c r="E20" s="41">
        <f>E21+E22</f>
        <v>0</v>
      </c>
      <c r="F20" s="41">
        <f t="shared" si="0"/>
        <v>8500</v>
      </c>
    </row>
    <row r="21" spans="2:6" ht="84" customHeight="1">
      <c r="B21" s="56" t="s">
        <v>29</v>
      </c>
      <c r="C21" s="54" t="s">
        <v>48</v>
      </c>
      <c r="D21" s="48">
        <v>8490</v>
      </c>
      <c r="E21" s="44">
        <v>0</v>
      </c>
      <c r="F21" s="44">
        <f t="shared" si="0"/>
        <v>8490</v>
      </c>
    </row>
    <row r="22" spans="2:6" ht="50.25" customHeight="1">
      <c r="B22" s="56" t="s">
        <v>30</v>
      </c>
      <c r="C22" s="54" t="s">
        <v>31</v>
      </c>
      <c r="D22" s="48">
        <v>10</v>
      </c>
      <c r="E22" s="44">
        <v>0</v>
      </c>
      <c r="F22" s="44">
        <f t="shared" si="0"/>
        <v>10</v>
      </c>
    </row>
    <row r="23" spans="2:7" s="4" customFormat="1" ht="45.75" customHeight="1">
      <c r="B23" s="20" t="s">
        <v>86</v>
      </c>
      <c r="C23" s="52" t="s">
        <v>11</v>
      </c>
      <c r="D23" s="47">
        <f>D24+D25+D26+D27+D28</f>
        <v>38453.3</v>
      </c>
      <c r="E23" s="41">
        <f>E24+E25+E26+E27+E28</f>
        <v>0</v>
      </c>
      <c r="F23" s="41">
        <f t="shared" si="0"/>
        <v>38453.3</v>
      </c>
      <c r="G23" s="9"/>
    </row>
    <row r="24" spans="2:7" s="4" customFormat="1" ht="84.75" customHeight="1">
      <c r="B24" s="53" t="s">
        <v>84</v>
      </c>
      <c r="C24" s="54" t="s">
        <v>24</v>
      </c>
      <c r="D24" s="44">
        <v>296.8</v>
      </c>
      <c r="E24" s="44">
        <v>0</v>
      </c>
      <c r="F24" s="44">
        <f t="shared" si="0"/>
        <v>296.8</v>
      </c>
      <c r="G24" s="9"/>
    </row>
    <row r="25" spans="2:6" ht="130.5" customHeight="1">
      <c r="B25" s="60" t="s">
        <v>85</v>
      </c>
      <c r="C25" s="61" t="s">
        <v>43</v>
      </c>
      <c r="D25" s="44">
        <v>27601.4</v>
      </c>
      <c r="E25" s="44">
        <v>0</v>
      </c>
      <c r="F25" s="44">
        <f t="shared" si="0"/>
        <v>27601.4</v>
      </c>
    </row>
    <row r="26" spans="2:6" ht="54" customHeight="1">
      <c r="B26" s="25" t="s">
        <v>54</v>
      </c>
      <c r="C26" s="23" t="s">
        <v>44</v>
      </c>
      <c r="D26" s="48">
        <v>2399</v>
      </c>
      <c r="E26" s="44">
        <v>0</v>
      </c>
      <c r="F26" s="44">
        <f t="shared" si="0"/>
        <v>2399</v>
      </c>
    </row>
    <row r="27" spans="2:6" ht="80.25" customHeight="1">
      <c r="B27" s="22" t="s">
        <v>55</v>
      </c>
      <c r="C27" s="23" t="s">
        <v>49</v>
      </c>
      <c r="D27" s="48">
        <v>6799.1</v>
      </c>
      <c r="E27" s="44">
        <v>0</v>
      </c>
      <c r="F27" s="44">
        <f t="shared" si="0"/>
        <v>6799.1</v>
      </c>
    </row>
    <row r="28" spans="2:6" ht="122.25" customHeight="1">
      <c r="B28" s="22" t="s">
        <v>56</v>
      </c>
      <c r="C28" s="23" t="s">
        <v>22</v>
      </c>
      <c r="D28" s="44">
        <v>1357</v>
      </c>
      <c r="E28" s="44">
        <v>0</v>
      </c>
      <c r="F28" s="44">
        <f t="shared" si="0"/>
        <v>1357</v>
      </c>
    </row>
    <row r="29" spans="2:6" ht="33.75" customHeight="1">
      <c r="B29" s="20" t="s">
        <v>57</v>
      </c>
      <c r="C29" s="52" t="s">
        <v>26</v>
      </c>
      <c r="D29" s="47">
        <f>D30</f>
        <v>582</v>
      </c>
      <c r="E29" s="41">
        <f>E30</f>
        <v>0</v>
      </c>
      <c r="F29" s="41">
        <f t="shared" si="0"/>
        <v>582</v>
      </c>
    </row>
    <row r="30" spans="2:6" ht="33.75" customHeight="1">
      <c r="B30" s="53" t="s">
        <v>58</v>
      </c>
      <c r="C30" s="54" t="s">
        <v>12</v>
      </c>
      <c r="D30" s="48">
        <v>582</v>
      </c>
      <c r="E30" s="44">
        <v>0</v>
      </c>
      <c r="F30" s="44">
        <f t="shared" si="0"/>
        <v>582</v>
      </c>
    </row>
    <row r="31" spans="2:6" ht="33.75" customHeight="1">
      <c r="B31" s="34" t="s">
        <v>52</v>
      </c>
      <c r="C31" s="35" t="s">
        <v>53</v>
      </c>
      <c r="D31" s="47">
        <f>D32</f>
        <v>154.1</v>
      </c>
      <c r="E31" s="41">
        <f>E32</f>
        <v>0</v>
      </c>
      <c r="F31" s="41">
        <f>F32</f>
        <v>154.1</v>
      </c>
    </row>
    <row r="32" spans="2:6" ht="33.75" customHeight="1">
      <c r="B32" s="36" t="s">
        <v>41</v>
      </c>
      <c r="C32" s="37" t="s">
        <v>42</v>
      </c>
      <c r="D32" s="48">
        <v>154.1</v>
      </c>
      <c r="E32" s="44">
        <v>0</v>
      </c>
      <c r="F32" s="44">
        <f aca="true" t="shared" si="1" ref="F32:F38">D32+E32</f>
        <v>154.1</v>
      </c>
    </row>
    <row r="33" spans="2:6" ht="32.25" customHeight="1">
      <c r="B33" s="20" t="s">
        <v>59</v>
      </c>
      <c r="C33" s="52" t="s">
        <v>13</v>
      </c>
      <c r="D33" s="47">
        <f>D34+D35</f>
        <v>24708.7</v>
      </c>
      <c r="E33" s="41">
        <f>E34+E35</f>
        <v>0</v>
      </c>
      <c r="F33" s="41">
        <f t="shared" si="1"/>
        <v>24708.7</v>
      </c>
    </row>
    <row r="34" spans="2:6" ht="144" customHeight="1">
      <c r="B34" s="22" t="s">
        <v>60</v>
      </c>
      <c r="C34" s="61" t="s">
        <v>45</v>
      </c>
      <c r="D34" s="44">
        <v>3653.7</v>
      </c>
      <c r="E34" s="62">
        <v>0</v>
      </c>
      <c r="F34" s="44">
        <f t="shared" si="1"/>
        <v>3653.7</v>
      </c>
    </row>
    <row r="35" spans="2:8" ht="80.25" customHeight="1">
      <c r="B35" s="60" t="s">
        <v>61</v>
      </c>
      <c r="C35" s="23" t="s">
        <v>46</v>
      </c>
      <c r="D35" s="44">
        <v>21055</v>
      </c>
      <c r="E35" s="44">
        <v>0</v>
      </c>
      <c r="F35" s="44">
        <f t="shared" si="1"/>
        <v>21055</v>
      </c>
      <c r="G35" s="8"/>
      <c r="H35" s="5"/>
    </row>
    <row r="36" spans="2:6" ht="22.5" customHeight="1">
      <c r="B36" s="20" t="s">
        <v>62</v>
      </c>
      <c r="C36" s="52" t="s">
        <v>14</v>
      </c>
      <c r="D36" s="47">
        <f>D37</f>
        <v>2845</v>
      </c>
      <c r="E36" s="41">
        <f>E37</f>
        <v>0</v>
      </c>
      <c r="F36" s="41">
        <f t="shared" si="1"/>
        <v>2845</v>
      </c>
    </row>
    <row r="37" spans="2:6" ht="63" customHeight="1">
      <c r="B37" s="53" t="s">
        <v>63</v>
      </c>
      <c r="C37" s="54" t="s">
        <v>21</v>
      </c>
      <c r="D37" s="44">
        <v>2845</v>
      </c>
      <c r="E37" s="44">
        <v>0</v>
      </c>
      <c r="F37" s="44">
        <f t="shared" si="1"/>
        <v>2845</v>
      </c>
    </row>
    <row r="38" spans="2:6" ht="22.5" customHeight="1">
      <c r="B38" s="20" t="s">
        <v>64</v>
      </c>
      <c r="C38" s="21" t="s">
        <v>15</v>
      </c>
      <c r="D38" s="49">
        <v>1174.3</v>
      </c>
      <c r="E38" s="41">
        <v>0</v>
      </c>
      <c r="F38" s="41">
        <f t="shared" si="1"/>
        <v>1174.3</v>
      </c>
    </row>
    <row r="39" spans="2:6" ht="21.75" customHeight="1">
      <c r="B39" s="20" t="s">
        <v>65</v>
      </c>
      <c r="C39" s="21" t="s">
        <v>33</v>
      </c>
      <c r="D39" s="49">
        <v>0</v>
      </c>
      <c r="E39" s="41">
        <v>0</v>
      </c>
      <c r="F39" s="41">
        <v>0</v>
      </c>
    </row>
    <row r="40" spans="1:7" s="11" customFormat="1" ht="23.25" customHeight="1">
      <c r="A40" s="11" t="s">
        <v>32</v>
      </c>
      <c r="B40" s="20" t="s">
        <v>66</v>
      </c>
      <c r="C40" s="21" t="s">
        <v>16</v>
      </c>
      <c r="D40" s="41">
        <f>D41+D43+D42+D45+D44</f>
        <v>707775.5</v>
      </c>
      <c r="E40" s="41">
        <f>E41+E43+E42+E45+E44</f>
        <v>43643</v>
      </c>
      <c r="F40" s="65">
        <f aca="true" t="shared" si="2" ref="F40:F46">D40+E40</f>
        <v>751418.5</v>
      </c>
      <c r="G40" s="10"/>
    </row>
    <row r="41" spans="2:7" s="11" customFormat="1" ht="33.75" customHeight="1">
      <c r="B41" s="22" t="s">
        <v>68</v>
      </c>
      <c r="C41" s="24" t="s">
        <v>67</v>
      </c>
      <c r="D41" s="50">
        <v>48117</v>
      </c>
      <c r="E41" s="44">
        <v>1750</v>
      </c>
      <c r="F41" s="66">
        <f t="shared" si="2"/>
        <v>49867</v>
      </c>
      <c r="G41" s="10"/>
    </row>
    <row r="42" spans="2:7" s="11" customFormat="1" ht="48.75" customHeight="1">
      <c r="B42" s="22" t="s">
        <v>69</v>
      </c>
      <c r="C42" s="23" t="s">
        <v>25</v>
      </c>
      <c r="D42" s="50">
        <v>177922.1</v>
      </c>
      <c r="E42" s="44">
        <v>1107.7</v>
      </c>
      <c r="F42" s="66">
        <f t="shared" si="2"/>
        <v>179029.80000000002</v>
      </c>
      <c r="G42" s="10"/>
    </row>
    <row r="43" spans="2:7" s="11" customFormat="1" ht="33" customHeight="1">
      <c r="B43" s="22" t="s">
        <v>71</v>
      </c>
      <c r="C43" s="24" t="s">
        <v>70</v>
      </c>
      <c r="D43" s="50">
        <v>388454.9</v>
      </c>
      <c r="E43" s="44">
        <v>40885.3</v>
      </c>
      <c r="F43" s="66">
        <f t="shared" si="2"/>
        <v>429340.2</v>
      </c>
      <c r="G43" s="10" t="s">
        <v>87</v>
      </c>
    </row>
    <row r="44" spans="2:7" s="11" customFormat="1" ht="24" customHeight="1">
      <c r="B44" s="22" t="s">
        <v>72</v>
      </c>
      <c r="C44" s="24" t="s">
        <v>34</v>
      </c>
      <c r="D44" s="50">
        <v>91416</v>
      </c>
      <c r="E44" s="44">
        <v>-100</v>
      </c>
      <c r="F44" s="66">
        <f t="shared" si="2"/>
        <v>91316</v>
      </c>
      <c r="G44" s="10"/>
    </row>
    <row r="45" spans="2:7" s="11" customFormat="1" ht="24.75" customHeight="1">
      <c r="B45" s="22" t="s">
        <v>73</v>
      </c>
      <c r="C45" s="24" t="s">
        <v>47</v>
      </c>
      <c r="D45" s="50">
        <v>1865.5</v>
      </c>
      <c r="E45" s="44">
        <v>0</v>
      </c>
      <c r="F45" s="66">
        <f t="shared" si="2"/>
        <v>1865.5</v>
      </c>
      <c r="G45" s="10"/>
    </row>
    <row r="46" spans="2:6" ht="24.75" customHeight="1">
      <c r="B46" s="22"/>
      <c r="C46" s="21" t="s">
        <v>17</v>
      </c>
      <c r="D46" s="41">
        <f>D6+D40</f>
        <v>1099247.6</v>
      </c>
      <c r="E46" s="41">
        <f>E6+E40</f>
        <v>45043</v>
      </c>
      <c r="F46" s="65">
        <f t="shared" si="2"/>
        <v>1144290.6</v>
      </c>
    </row>
    <row r="47" spans="1:10" s="5" customFormat="1" ht="25.5" customHeight="1">
      <c r="A47" s="1"/>
      <c r="B47" s="17"/>
      <c r="C47" s="18"/>
      <c r="D47" s="38"/>
      <c r="E47" s="39"/>
      <c r="F47" s="39"/>
      <c r="H47" s="1"/>
      <c r="I47" s="1"/>
      <c r="J47" s="1"/>
    </row>
    <row r="48" spans="1:10" s="5" customFormat="1" ht="38.25" customHeight="1">
      <c r="A48" s="1"/>
      <c r="B48" s="69"/>
      <c r="C48" s="69"/>
      <c r="D48" s="69"/>
      <c r="H48" s="1"/>
      <c r="I48" s="1"/>
      <c r="J48" s="1"/>
    </row>
    <row r="49" spans="1:10" s="5" customFormat="1" ht="15.75">
      <c r="A49" s="1"/>
      <c r="H49" s="1"/>
      <c r="I49" s="1"/>
      <c r="J49" s="1"/>
    </row>
    <row r="50" spans="1:10" s="5" customFormat="1" ht="15.75">
      <c r="A50" s="1"/>
      <c r="B50" s="1"/>
      <c r="C50" s="1"/>
      <c r="D50" s="8"/>
      <c r="H50" s="1"/>
      <c r="I50" s="1"/>
      <c r="J50" s="1"/>
    </row>
    <row r="51" spans="1:10" s="5" customFormat="1" ht="15.75">
      <c r="A51" s="1"/>
      <c r="B51" s="1"/>
      <c r="C51" s="1"/>
      <c r="H51" s="1"/>
      <c r="I51" s="1"/>
      <c r="J51" s="1"/>
    </row>
    <row r="52" spans="1:10" s="5" customFormat="1" ht="15.75">
      <c r="A52" s="1"/>
      <c r="B52" s="1"/>
      <c r="C52" s="1"/>
      <c r="H52" s="1"/>
      <c r="I52" s="1"/>
      <c r="J52" s="1"/>
    </row>
    <row r="53" spans="1:10" s="5" customFormat="1" ht="15.75">
      <c r="A53" s="1"/>
      <c r="B53" s="1"/>
      <c r="C53" s="1"/>
      <c r="H53" s="1"/>
      <c r="I53" s="1"/>
      <c r="J53" s="1"/>
    </row>
    <row r="54" spans="1:10" s="5" customFormat="1" ht="15.75">
      <c r="A54" s="1"/>
      <c r="B54" s="1"/>
      <c r="C54" s="1"/>
      <c r="H54" s="1"/>
      <c r="I54" s="1"/>
      <c r="J54" s="1"/>
    </row>
    <row r="55" spans="1:10" s="5" customFormat="1" ht="15.75">
      <c r="A55" s="1"/>
      <c r="B55" s="1"/>
      <c r="C55" s="1"/>
      <c r="H55" s="1"/>
      <c r="I55" s="1"/>
      <c r="J55" s="1"/>
    </row>
    <row r="56" spans="1:10" s="5" customFormat="1" ht="15.75">
      <c r="A56" s="1"/>
      <c r="B56" s="1"/>
      <c r="C56" s="1"/>
      <c r="H56" s="1"/>
      <c r="I56" s="1"/>
      <c r="J56" s="1"/>
    </row>
    <row r="57" spans="1:10" s="5" customFormat="1" ht="15.75">
      <c r="A57" s="1"/>
      <c r="B57" s="1"/>
      <c r="C57" s="1"/>
      <c r="D57" s="8"/>
      <c r="H57" s="1"/>
      <c r="I57" s="1"/>
      <c r="J57" s="1"/>
    </row>
    <row r="58" spans="1:10" s="5" customFormat="1" ht="15.75">
      <c r="A58" s="1"/>
      <c r="B58" s="1"/>
      <c r="C58" s="1"/>
      <c r="H58" s="1"/>
      <c r="I58" s="1"/>
      <c r="J58" s="1"/>
    </row>
    <row r="59" spans="1:10" s="5" customFormat="1" ht="15.75">
      <c r="A59" s="1"/>
      <c r="B59" s="1"/>
      <c r="C59" s="1"/>
      <c r="H59" s="1"/>
      <c r="I59" s="1"/>
      <c r="J59" s="1"/>
    </row>
    <row r="60" spans="1:10" s="5" customFormat="1" ht="15.75">
      <c r="A60" s="1"/>
      <c r="B60" s="1"/>
      <c r="C60" s="1"/>
      <c r="H60" s="1"/>
      <c r="I60" s="1"/>
      <c r="J60" s="1"/>
    </row>
    <row r="61" spans="1:10" s="5" customFormat="1" ht="15.75">
      <c r="A61" s="1"/>
      <c r="B61" s="1"/>
      <c r="C61" s="1"/>
      <c r="H61" s="1"/>
      <c r="I61" s="1"/>
      <c r="J61" s="1"/>
    </row>
    <row r="62" spans="1:10" s="5" customFormat="1" ht="15.75">
      <c r="A62" s="1"/>
      <c r="B62" s="1"/>
      <c r="C62" s="1"/>
      <c r="H62" s="1"/>
      <c r="I62" s="1"/>
      <c r="J62" s="1"/>
    </row>
    <row r="63" spans="1:10" s="5" customFormat="1" ht="15.75">
      <c r="A63" s="1"/>
      <c r="B63" s="1"/>
      <c r="C63" s="1"/>
      <c r="H63" s="1"/>
      <c r="I63" s="1"/>
      <c r="J63" s="1"/>
    </row>
    <row r="64" spans="1:10" s="5" customFormat="1" ht="15.75">
      <c r="A64" s="1"/>
      <c r="B64" s="1"/>
      <c r="C64" s="1"/>
      <c r="H64" s="1"/>
      <c r="I64" s="1"/>
      <c r="J64" s="1"/>
    </row>
    <row r="65" spans="1:10" s="5" customFormat="1" ht="15.75">
      <c r="A65" s="1"/>
      <c r="B65" s="1"/>
      <c r="C65" s="1"/>
      <c r="H65" s="1"/>
      <c r="I65" s="1"/>
      <c r="J65" s="1"/>
    </row>
    <row r="66" spans="1:10" s="5" customFormat="1" ht="15.75">
      <c r="A66" s="1"/>
      <c r="B66" s="1"/>
      <c r="C66" s="1"/>
      <c r="H66" s="1"/>
      <c r="I66" s="1"/>
      <c r="J66" s="1"/>
    </row>
    <row r="67" spans="1:10" s="5" customFormat="1" ht="15.75">
      <c r="A67" s="1"/>
      <c r="B67" s="1"/>
      <c r="C67" s="1"/>
      <c r="H67" s="1"/>
      <c r="I67" s="1"/>
      <c r="J67" s="1"/>
    </row>
    <row r="68" spans="1:10" s="5" customFormat="1" ht="15.75">
      <c r="A68" s="1"/>
      <c r="B68" s="1"/>
      <c r="C68" s="1"/>
      <c r="H68" s="1"/>
      <c r="I68" s="1"/>
      <c r="J68" s="1"/>
    </row>
    <row r="69" spans="1:10" s="5" customFormat="1" ht="15.75">
      <c r="A69" s="1"/>
      <c r="B69" s="1"/>
      <c r="C69" s="1"/>
      <c r="H69" s="1"/>
      <c r="I69" s="1"/>
      <c r="J69" s="1"/>
    </row>
    <row r="70" spans="1:10" s="5" customFormat="1" ht="15.75">
      <c r="A70" s="1"/>
      <c r="B70" s="1"/>
      <c r="C70" s="1"/>
      <c r="H70" s="1"/>
      <c r="I70" s="1"/>
      <c r="J70" s="1"/>
    </row>
    <row r="71" spans="1:10" s="5" customFormat="1" ht="15.75">
      <c r="A71" s="1"/>
      <c r="B71" s="1"/>
      <c r="C71" s="1"/>
      <c r="H71" s="1"/>
      <c r="I71" s="1"/>
      <c r="J71" s="1"/>
    </row>
    <row r="72" spans="1:10" s="5" customFormat="1" ht="15.75">
      <c r="A72" s="1"/>
      <c r="B72" s="1"/>
      <c r="C72" s="1"/>
      <c r="H72" s="1"/>
      <c r="I72" s="1"/>
      <c r="J72" s="1"/>
    </row>
    <row r="73" spans="1:10" s="5" customFormat="1" ht="15.75">
      <c r="A73" s="1"/>
      <c r="B73" s="1"/>
      <c r="C73" s="1"/>
      <c r="H73" s="1"/>
      <c r="I73" s="1"/>
      <c r="J73" s="1"/>
    </row>
    <row r="74" spans="1:10" s="5" customFormat="1" ht="15.75">
      <c r="A74" s="1"/>
      <c r="B74" s="1"/>
      <c r="C74" s="1"/>
      <c r="H74" s="1"/>
      <c r="I74" s="1"/>
      <c r="J74" s="1"/>
    </row>
    <row r="75" spans="1:10" s="5" customFormat="1" ht="15.75">
      <c r="A75" s="1"/>
      <c r="B75" s="1"/>
      <c r="C75" s="1"/>
      <c r="H75" s="1"/>
      <c r="I75" s="1"/>
      <c r="J75" s="1"/>
    </row>
    <row r="76" spans="1:10" s="5" customFormat="1" ht="15.75">
      <c r="A76" s="1"/>
      <c r="B76" s="1"/>
      <c r="C76" s="1"/>
      <c r="H76" s="1"/>
      <c r="I76" s="1"/>
      <c r="J76" s="1"/>
    </row>
    <row r="77" spans="1:10" s="5" customFormat="1" ht="15.75">
      <c r="A77" s="1"/>
      <c r="B77" s="1"/>
      <c r="C77" s="1"/>
      <c r="H77" s="1"/>
      <c r="I77" s="1"/>
      <c r="J77" s="1"/>
    </row>
    <row r="78" spans="1:10" s="5" customFormat="1" ht="15.75">
      <c r="A78" s="1"/>
      <c r="B78" s="1"/>
      <c r="C78" s="1"/>
      <c r="H78" s="1"/>
      <c r="I78" s="1"/>
      <c r="J78" s="1"/>
    </row>
  </sheetData>
  <sheetProtection/>
  <mergeCells count="3">
    <mergeCell ref="D1:F1"/>
    <mergeCell ref="B2:F2"/>
    <mergeCell ref="B48:D48"/>
  </mergeCells>
  <printOptions/>
  <pageMargins left="0.984251968503937" right="0.5905511811023623" top="0.5905511811023623" bottom="0.5905511811023623" header="0" footer="0"/>
  <pageSetup horizontalDpi="600" verticalDpi="600" orientation="portrait" paperSize="9" scale="80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2021-12-16T13:01:25Z</cp:lastPrinted>
  <dcterms:created xsi:type="dcterms:W3CDTF">2007-11-06T05:02:27Z</dcterms:created>
  <dcterms:modified xsi:type="dcterms:W3CDTF">2021-12-17T06:25:11Z</dcterms:modified>
  <cp:category/>
  <cp:version/>
  <cp:contentType/>
  <cp:contentStatus/>
</cp:coreProperties>
</file>