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рож. фонд 2017" sheetId="1" r:id="rId1"/>
  </sheets>
  <definedNames>
    <definedName name="_xlnm.Print_Area" localSheetId="0">'дорож. фонд 2017'!$C$1:$F$47</definedName>
  </definedNames>
  <calcPr fullCalcOnLoad="1"/>
</workbook>
</file>

<file path=xl/sharedStrings.xml><?xml version="1.0" encoding="utf-8"?>
<sst xmlns="http://schemas.openxmlformats.org/spreadsheetml/2006/main" count="59" uniqueCount="46">
  <si>
    <t>Код</t>
  </si>
  <si>
    <t>Наименование дохода</t>
  </si>
  <si>
    <t>100 00000 00 0000 000</t>
  </si>
  <si>
    <t>101 02000 01 0000 110</t>
  </si>
  <si>
    <t xml:space="preserve"> 105 02000 02 0000 110</t>
  </si>
  <si>
    <t>103 02000 01 0000 110</t>
  </si>
  <si>
    <t>Акцизы по подакцизным товарам (продукции), производимым на территории Российской Федерации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</si>
  <si>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</si>
  <si>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</si>
  <si>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</si>
  <si>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</si>
  <si>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</si>
  <si>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</si>
  <si>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</si>
  <si>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Остаток средств дорожного фонда на 1 января</t>
  </si>
  <si>
    <t xml:space="preserve"> -на ремонт автомобильных дорог общего пользования местного значения     </t>
  </si>
  <si>
    <t>- на содержание автомобильных дорог общего пользования местного значения</t>
  </si>
  <si>
    <t>План</t>
  </si>
  <si>
    <t>Факт</t>
  </si>
  <si>
    <t>% выполнения плана</t>
  </si>
  <si>
    <t>областные средства</t>
  </si>
  <si>
    <t>городские средства</t>
  </si>
  <si>
    <t>федеральные средства</t>
  </si>
  <si>
    <t>ВСЕГО ДОХОДЫ</t>
  </si>
  <si>
    <t>ВСЕГО РАСХОДЫ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</si>
  <si>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</si>
  <si>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                                                                                                                                                                                                                                    </t>
  </si>
  <si>
    <t xml:space="preserve"> -на устройство (монтаж) недостающих средств организации и регулирования дорожного движения    </t>
  </si>
  <si>
    <t>Субсидии бюджету города Ливны на поддержку муниципальной программы формирования современной городской среды</t>
  </si>
  <si>
    <t>-благоустройство дворовых территорий многоквартирных домов</t>
  </si>
  <si>
    <t>областные средства  0 тыс.руб.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</si>
  <si>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</t>
  </si>
  <si>
    <t>в том числе: областные средства</t>
  </si>
  <si>
    <t xml:space="preserve">                      городские средства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</si>
  <si>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</si>
  <si>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в том числе: федеральные средства</t>
  </si>
  <si>
    <t xml:space="preserve">                      областные средства</t>
  </si>
  <si>
    <t>Сведения об исполнении Дорожного фонда города Ливны за 2019 год</t>
  </si>
  <si>
    <t>- капитальное строительство автомобильных дорог общего пользования местного значения</t>
  </si>
  <si>
    <t>Содержание действующей сети автомобильных дорог общего пользования местного значения и искусственных сооружений на них- всего</t>
  </si>
  <si>
    <t xml:space="preserve">Капитальное строительство объектов муниципальной собственности- всего </t>
  </si>
  <si>
    <t>Благоустройство дворовых территорий многоквартирных домов- всего</t>
  </si>
  <si>
    <t xml:space="preserve"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годы"- всего </t>
  </si>
  <si>
    <t>Остаток средств на счете городского бюджета на 1 января 2020 года</t>
  </si>
  <si>
    <t>городские средства    956,8 тыс. руб.</t>
  </si>
  <si>
    <t xml:space="preserve">Приложение 7  к решению Ливенского городского Совета народных депутатов от  28 мая 2020 г.          №  48/512 -ГС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</si>
</sst>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174" fontId="0" fillId="34" borderId="12" xfId="0" applyNumberFormat="1" applyFill="1" applyBorder="1" applyAlignment="1">
      <alignment/>
    </xf>
    <xf numFmtId="174" fontId="0" fillId="34" borderId="12" xfId="0" applyNumberFormat="1" applyFill="1" applyBorder="1" applyAlignment="1">
      <alignment horizontal="left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right" vertical="center" wrapText="1"/>
    </xf>
    <xf numFmtId="0" fontId="1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top" wrapText="1"/>
    </xf>
    <xf numFmtId="174" fontId="1" fillId="35" borderId="13" xfId="0" applyNumberFormat="1" applyFont="1" applyFill="1" applyBorder="1" applyAlignment="1">
      <alignment horizontal="center" vertical="center"/>
    </xf>
    <xf numFmtId="174" fontId="1" fillId="35" borderId="13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horizontal="justify" vertical="top" wrapText="1"/>
    </xf>
    <xf numFmtId="174" fontId="4" fillId="35" borderId="13" xfId="0" applyNumberFormat="1" applyFont="1" applyFill="1" applyBorder="1" applyAlignment="1">
      <alignment horizontal="center" vertical="center"/>
    </xf>
    <xf numFmtId="174" fontId="4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justify" vertical="top" wrapText="1"/>
    </xf>
    <xf numFmtId="0" fontId="8" fillId="35" borderId="13" xfId="0" applyFont="1" applyFill="1" applyBorder="1" applyAlignment="1">
      <alignment wrapText="1"/>
    </xf>
    <xf numFmtId="0" fontId="10" fillId="35" borderId="13" xfId="0" applyFont="1" applyFill="1" applyBorder="1" applyAlignment="1">
      <alignment horizontal="justify" vertical="top" wrapText="1"/>
    </xf>
    <xf numFmtId="0" fontId="1" fillId="35" borderId="0" xfId="0" applyFont="1" applyFill="1" applyAlignment="1">
      <alignment horizontal="center" vertical="center"/>
    </xf>
    <xf numFmtId="0" fontId="5" fillId="35" borderId="0" xfId="0" applyFont="1" applyFill="1" applyBorder="1" applyAlignment="1">
      <alignment horizontal="justify" vertical="top" wrapText="1"/>
    </xf>
    <xf numFmtId="174" fontId="1" fillId="35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top" wrapText="1"/>
    </xf>
    <xf numFmtId="0" fontId="12" fillId="35" borderId="0" xfId="0" applyFont="1" applyFill="1" applyAlignment="1">
      <alignment horizontal="left" wrapText="1"/>
    </xf>
    <xf numFmtId="0" fontId="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8"/>
  <sheetViews>
    <sheetView tabSelected="1" view="pageBreakPreview" zoomScaleSheetLayoutView="100" zoomScalePageLayoutView="0" workbookViewId="0" topLeftCell="C1">
      <selection activeCell="D1" sqref="D1:G1"/>
    </sheetView>
  </sheetViews>
  <sheetFormatPr defaultColWidth="9.00390625" defaultRowHeight="12.75"/>
  <cols>
    <col min="1" max="1" width="0.6171875" style="1" hidden="1" customWidth="1"/>
    <col min="2" max="2" width="0.12890625" style="1" hidden="1" customWidth="1"/>
    <col min="3" max="3" width="64.00390625" style="1" customWidth="1"/>
    <col min="4" max="4" width="13.375" style="3" customWidth="1"/>
    <col min="5" max="5" width="12.75390625" style="2" customWidth="1"/>
    <col min="6" max="6" width="13.375" style="11" customWidth="1"/>
    <col min="7" max="7" width="0.2421875" style="2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7" ht="62.25" customHeight="1">
      <c r="B1" s="2"/>
      <c r="C1" s="27"/>
      <c r="D1" s="54" t="s">
        <v>45</v>
      </c>
      <c r="E1" s="54"/>
      <c r="F1" s="54"/>
      <c r="G1" s="54"/>
    </row>
    <row r="2" spans="2:7" ht="41.25" customHeight="1">
      <c r="B2" s="2"/>
      <c r="C2" s="52" t="s">
        <v>37</v>
      </c>
      <c r="D2" s="52"/>
      <c r="E2" s="52"/>
      <c r="F2" s="52"/>
      <c r="G2" s="28"/>
    </row>
    <row r="3" spans="2:7" ht="13.5" customHeight="1">
      <c r="B3" s="5"/>
      <c r="C3" s="29"/>
      <c r="D3" s="30"/>
      <c r="E3" s="31"/>
      <c r="F3" s="32" t="s">
        <v>12</v>
      </c>
      <c r="G3" s="30"/>
    </row>
    <row r="4" spans="2:10" ht="17.25" customHeight="1">
      <c r="B4" s="48" t="s">
        <v>0</v>
      </c>
      <c r="C4" s="50" t="s">
        <v>1</v>
      </c>
      <c r="D4" s="51" t="s">
        <v>17</v>
      </c>
      <c r="E4" s="55" t="s">
        <v>18</v>
      </c>
      <c r="F4" s="55" t="s">
        <v>19</v>
      </c>
      <c r="G4" s="33"/>
      <c r="H4" s="2"/>
      <c r="I4" s="2"/>
      <c r="J4" s="2"/>
    </row>
    <row r="5" spans="2:10" ht="33" customHeight="1">
      <c r="B5" s="49"/>
      <c r="C5" s="50"/>
      <c r="D5" s="51"/>
      <c r="E5" s="55"/>
      <c r="F5" s="55"/>
      <c r="G5" s="33"/>
      <c r="H5" s="2"/>
      <c r="I5" s="2"/>
      <c r="J5" s="2"/>
    </row>
    <row r="6" spans="2:10" ht="18.75" customHeight="1">
      <c r="B6" s="6" t="s">
        <v>2</v>
      </c>
      <c r="C6" s="41" t="s">
        <v>23</v>
      </c>
      <c r="D6" s="40">
        <f>D7+D8+D9+D10+D15+D17</f>
        <v>95205.4</v>
      </c>
      <c r="E6" s="40">
        <f>E7+E8+E9+E10+E15+E17</f>
        <v>94328.4</v>
      </c>
      <c r="F6" s="40">
        <f>E6/D6*100</f>
        <v>99.07883376363105</v>
      </c>
      <c r="G6" s="22"/>
      <c r="H6" s="19"/>
      <c r="I6" s="19"/>
      <c r="J6" s="19"/>
    </row>
    <row r="7" spans="2:10" ht="32.25" customHeight="1">
      <c r="B7" s="6" t="s">
        <v>3</v>
      </c>
      <c r="C7" s="34" t="s">
        <v>6</v>
      </c>
      <c r="D7" s="35">
        <v>3426.8</v>
      </c>
      <c r="E7" s="35">
        <v>3415.1</v>
      </c>
      <c r="F7" s="36">
        <f aca="true" t="shared" si="0" ref="F7:F42">E7/D7*100</f>
        <v>99.65857359635811</v>
      </c>
      <c r="G7" s="23"/>
      <c r="H7" s="20"/>
      <c r="I7" s="19"/>
      <c r="J7" s="19"/>
    </row>
    <row r="8" spans="2:10" ht="48" customHeight="1">
      <c r="B8" s="7" t="s">
        <v>3</v>
      </c>
      <c r="C8" s="34" t="s">
        <v>13</v>
      </c>
      <c r="D8" s="36">
        <v>1664.7</v>
      </c>
      <c r="E8" s="36">
        <v>1598.5</v>
      </c>
      <c r="F8" s="36">
        <f t="shared" si="0"/>
        <v>96.02330750285336</v>
      </c>
      <c r="G8" s="24"/>
      <c r="H8" s="20"/>
      <c r="I8" s="19"/>
      <c r="J8" s="19"/>
    </row>
    <row r="9" spans="2:10" ht="112.5" customHeight="1">
      <c r="B9" s="7"/>
      <c r="C9" s="34" t="s">
        <v>25</v>
      </c>
      <c r="D9" s="36">
        <v>206.5</v>
      </c>
      <c r="E9" s="36">
        <v>206.7</v>
      </c>
      <c r="F9" s="36">
        <f t="shared" si="0"/>
        <v>100.09685230024212</v>
      </c>
      <c r="G9" s="24"/>
      <c r="H9" s="20"/>
      <c r="I9" s="19"/>
      <c r="J9" s="19"/>
    </row>
    <row r="10" spans="2:10" ht="48.75" customHeight="1">
      <c r="B10" s="7" t="s">
        <v>3</v>
      </c>
      <c r="C10" s="34" t="s">
        <v>26</v>
      </c>
      <c r="D10" s="36">
        <f>D11+D12+D14+D13</f>
        <v>75623.9</v>
      </c>
      <c r="E10" s="36">
        <f>E11+E12+E14+E13</f>
        <v>74824.59999999999</v>
      </c>
      <c r="F10" s="36">
        <f t="shared" si="0"/>
        <v>98.94305900647811</v>
      </c>
      <c r="G10" s="25"/>
      <c r="H10" s="16"/>
      <c r="I10" s="16"/>
      <c r="J10" s="16"/>
    </row>
    <row r="11" spans="2:10" ht="34.5" customHeight="1">
      <c r="B11" s="7"/>
      <c r="C11" s="34" t="s">
        <v>15</v>
      </c>
      <c r="D11" s="36">
        <v>28008.2</v>
      </c>
      <c r="E11" s="36">
        <v>28008.2</v>
      </c>
      <c r="F11" s="36">
        <f t="shared" si="0"/>
        <v>100</v>
      </c>
      <c r="G11" s="25"/>
      <c r="H11" s="16"/>
      <c r="I11" s="16"/>
      <c r="J11" s="16"/>
    </row>
    <row r="12" spans="2:10" ht="34.5" customHeight="1">
      <c r="B12" s="7"/>
      <c r="C12" s="37" t="s">
        <v>16</v>
      </c>
      <c r="D12" s="36">
        <v>36500</v>
      </c>
      <c r="E12" s="36">
        <v>35700.7</v>
      </c>
      <c r="F12" s="36">
        <f>E12/D12*100</f>
        <v>97.81013698630136</v>
      </c>
      <c r="G12" s="25"/>
      <c r="H12" s="16"/>
      <c r="I12" s="16"/>
      <c r="J12" s="16"/>
    </row>
    <row r="13" spans="2:10" ht="34.5" customHeight="1">
      <c r="B13" s="7"/>
      <c r="C13" s="37" t="s">
        <v>38</v>
      </c>
      <c r="D13" s="36">
        <v>11115.7</v>
      </c>
      <c r="E13" s="36">
        <v>11115.7</v>
      </c>
      <c r="F13" s="36">
        <f>E13/D13*100</f>
        <v>100</v>
      </c>
      <c r="G13" s="25"/>
      <c r="H13" s="16"/>
      <c r="I13" s="16"/>
      <c r="J13" s="16"/>
    </row>
    <row r="14" spans="2:10" ht="34.5" customHeight="1">
      <c r="B14" s="7"/>
      <c r="C14" s="34" t="s">
        <v>27</v>
      </c>
      <c r="D14" s="36">
        <v>0</v>
      </c>
      <c r="E14" s="36">
        <v>0</v>
      </c>
      <c r="F14" s="36">
        <v>0</v>
      </c>
      <c r="G14" s="25"/>
      <c r="H14" s="16"/>
      <c r="I14" s="16"/>
      <c r="J14" s="16"/>
    </row>
    <row r="15" spans="2:10" ht="33.75" customHeight="1">
      <c r="B15" s="7"/>
      <c r="C15" s="37" t="s">
        <v>28</v>
      </c>
      <c r="D15" s="36">
        <f>D16</f>
        <v>11408.3</v>
      </c>
      <c r="E15" s="36">
        <f>E16</f>
        <v>11408.3</v>
      </c>
      <c r="F15" s="36">
        <f t="shared" si="0"/>
        <v>100</v>
      </c>
      <c r="G15" s="25"/>
      <c r="H15" s="16"/>
      <c r="I15" s="16"/>
      <c r="J15" s="16"/>
    </row>
    <row r="16" spans="2:10" ht="27" customHeight="1">
      <c r="B16" s="7"/>
      <c r="C16" s="37" t="s">
        <v>29</v>
      </c>
      <c r="D16" s="36">
        <v>11408.3</v>
      </c>
      <c r="E16" s="36">
        <v>11408.3</v>
      </c>
      <c r="F16" s="36">
        <f t="shared" si="0"/>
        <v>100</v>
      </c>
      <c r="G16" s="25"/>
      <c r="H16" s="16"/>
      <c r="I16" s="16"/>
      <c r="J16" s="16"/>
    </row>
    <row r="17" spans="2:10" ht="18" customHeight="1">
      <c r="B17" s="8" t="s">
        <v>5</v>
      </c>
      <c r="C17" s="38" t="s">
        <v>14</v>
      </c>
      <c r="D17" s="39">
        <f>D18+D19</f>
        <v>2875.2</v>
      </c>
      <c r="E17" s="39">
        <f>E18+E19</f>
        <v>2875.2</v>
      </c>
      <c r="F17" s="40">
        <f t="shared" si="0"/>
        <v>100</v>
      </c>
      <c r="G17" s="25"/>
      <c r="H17" s="16"/>
      <c r="I17" s="16"/>
      <c r="J17" s="16"/>
    </row>
    <row r="18" spans="2:10" ht="18" customHeight="1">
      <c r="B18" s="8"/>
      <c r="C18" s="34" t="s">
        <v>20</v>
      </c>
      <c r="D18" s="36">
        <v>0</v>
      </c>
      <c r="E18" s="36">
        <v>0</v>
      </c>
      <c r="F18" s="36">
        <v>0</v>
      </c>
      <c r="G18" s="25"/>
      <c r="H18" s="16"/>
      <c r="I18" s="16"/>
      <c r="J18" s="16"/>
    </row>
    <row r="19" spans="2:10" ht="18" customHeight="1">
      <c r="B19" s="8"/>
      <c r="C19" s="34" t="s">
        <v>21</v>
      </c>
      <c r="D19" s="36">
        <v>2875.2</v>
      </c>
      <c r="E19" s="36">
        <v>2875.2</v>
      </c>
      <c r="F19" s="36">
        <f t="shared" si="0"/>
        <v>100</v>
      </c>
      <c r="G19" s="25"/>
      <c r="H19" s="16"/>
      <c r="I19" s="16"/>
      <c r="J19" s="16"/>
    </row>
    <row r="20" spans="2:10" ht="18.75" customHeight="1">
      <c r="B20" s="9" t="s">
        <v>8</v>
      </c>
      <c r="C20" s="43" t="s">
        <v>24</v>
      </c>
      <c r="D20" s="39">
        <f>D24+D27+D30+D33+D37+D40</f>
        <v>94961.4</v>
      </c>
      <c r="E20" s="39">
        <f>E24+E27+E30+E33+E37+E40</f>
        <v>93371.59999999999</v>
      </c>
      <c r="F20" s="39">
        <f t="shared" si="0"/>
        <v>98.32584608061802</v>
      </c>
      <c r="G20" s="25"/>
      <c r="H20" s="16"/>
      <c r="I20" s="16"/>
      <c r="J20" s="16"/>
    </row>
    <row r="21" spans="2:10" ht="18.75" customHeight="1">
      <c r="B21" s="9"/>
      <c r="C21" s="44" t="s">
        <v>22</v>
      </c>
      <c r="D21" s="39">
        <f>D34</f>
        <v>0</v>
      </c>
      <c r="E21" s="39">
        <f>E34</f>
        <v>0</v>
      </c>
      <c r="F21" s="39">
        <v>0</v>
      </c>
      <c r="G21" s="25"/>
      <c r="H21" s="16"/>
      <c r="I21" s="16"/>
      <c r="J21" s="16"/>
    </row>
    <row r="22" spans="2:10" ht="18.75" customHeight="1">
      <c r="B22" s="9"/>
      <c r="C22" s="38" t="s">
        <v>20</v>
      </c>
      <c r="D22" s="39">
        <f>D25+D28+D31+D35+D38+D41</f>
        <v>87032.2</v>
      </c>
      <c r="E22" s="39">
        <f>E25+E28+E31+E35+E38+E41</f>
        <v>86232.9</v>
      </c>
      <c r="F22" s="39">
        <f t="shared" si="0"/>
        <v>99.08160427979529</v>
      </c>
      <c r="G22" s="25"/>
      <c r="H22" s="16"/>
      <c r="I22" s="16"/>
      <c r="J22" s="16"/>
    </row>
    <row r="23" spans="2:10" ht="18.75" customHeight="1">
      <c r="B23" s="9"/>
      <c r="C23" s="38" t="s">
        <v>21</v>
      </c>
      <c r="D23" s="39">
        <f>D26+D29+D32+D36+D39+D42</f>
        <v>7929.2</v>
      </c>
      <c r="E23" s="39">
        <f>E26+E29+E32+E36+E39+E42</f>
        <v>7138.7</v>
      </c>
      <c r="F23" s="39">
        <f t="shared" si="0"/>
        <v>90.03052010291076</v>
      </c>
      <c r="G23" s="25"/>
      <c r="H23" s="16"/>
      <c r="I23" s="16"/>
      <c r="J23" s="16"/>
    </row>
    <row r="24" spans="2:10" ht="81" customHeight="1">
      <c r="B24" s="9" t="s">
        <v>10</v>
      </c>
      <c r="C24" s="42" t="s">
        <v>31</v>
      </c>
      <c r="D24" s="36">
        <f>D25+D26</f>
        <v>165</v>
      </c>
      <c r="E24" s="36">
        <f>E25+E26</f>
        <v>164.5</v>
      </c>
      <c r="F24" s="36">
        <f t="shared" si="0"/>
        <v>99.69696969696969</v>
      </c>
      <c r="G24" s="25"/>
      <c r="H24" s="16"/>
      <c r="I24" s="16"/>
      <c r="J24" s="16"/>
    </row>
    <row r="25" spans="2:10" ht="18" customHeight="1">
      <c r="B25" s="9"/>
      <c r="C25" s="34" t="s">
        <v>32</v>
      </c>
      <c r="D25" s="36">
        <v>0</v>
      </c>
      <c r="E25" s="36">
        <v>0</v>
      </c>
      <c r="F25" s="36">
        <v>0</v>
      </c>
      <c r="G25" s="25"/>
      <c r="H25" s="16"/>
      <c r="I25" s="16"/>
      <c r="J25" s="16"/>
    </row>
    <row r="26" spans="2:10" ht="17.25" customHeight="1">
      <c r="B26" s="9"/>
      <c r="C26" s="34" t="s">
        <v>33</v>
      </c>
      <c r="D26" s="36">
        <v>165</v>
      </c>
      <c r="E26" s="36">
        <v>164.5</v>
      </c>
      <c r="F26" s="36">
        <f t="shared" si="0"/>
        <v>99.69696969696969</v>
      </c>
      <c r="G26" s="25"/>
      <c r="H26" s="16"/>
      <c r="I26" s="16"/>
      <c r="J26" s="16"/>
    </row>
    <row r="27" spans="2:10" ht="63" customHeight="1">
      <c r="B27" s="9" t="s">
        <v>9</v>
      </c>
      <c r="C27" s="42" t="s">
        <v>34</v>
      </c>
      <c r="D27" s="36">
        <f>D28+D29</f>
        <v>29005.4</v>
      </c>
      <c r="E27" s="36">
        <f>E28+E29</f>
        <v>28884.2</v>
      </c>
      <c r="F27" s="36">
        <f t="shared" si="0"/>
        <v>99.58214677266992</v>
      </c>
      <c r="G27" s="25"/>
      <c r="H27" s="16"/>
      <c r="I27" s="16"/>
      <c r="J27" s="16"/>
    </row>
    <row r="28" spans="2:10" ht="15" customHeight="1">
      <c r="B28" s="9"/>
      <c r="C28" s="34" t="s">
        <v>32</v>
      </c>
      <c r="D28" s="36">
        <v>28008.2</v>
      </c>
      <c r="E28" s="36">
        <v>28008.2</v>
      </c>
      <c r="F28" s="36">
        <f t="shared" si="0"/>
        <v>100</v>
      </c>
      <c r="G28" s="25"/>
      <c r="H28" s="16"/>
      <c r="I28" s="16"/>
      <c r="J28" s="16"/>
    </row>
    <row r="29" spans="2:10" ht="16.5" customHeight="1">
      <c r="B29" s="9"/>
      <c r="C29" s="34" t="s">
        <v>33</v>
      </c>
      <c r="D29" s="36">
        <v>997.2</v>
      </c>
      <c r="E29" s="36">
        <v>876</v>
      </c>
      <c r="F29" s="36">
        <f t="shared" si="0"/>
        <v>87.84596871239471</v>
      </c>
      <c r="G29" s="25"/>
      <c r="H29" s="16"/>
      <c r="I29" s="16"/>
      <c r="J29" s="16"/>
    </row>
    <row r="30" spans="2:10" ht="48.75" customHeight="1">
      <c r="B30" s="9" t="s">
        <v>11</v>
      </c>
      <c r="C30" s="42" t="s">
        <v>39</v>
      </c>
      <c r="D30" s="36">
        <f>D31+D32</f>
        <v>39935.7</v>
      </c>
      <c r="E30" s="36">
        <f>E31+E32</f>
        <v>38643.399999999994</v>
      </c>
      <c r="F30" s="36">
        <f t="shared" si="0"/>
        <v>96.76404820749353</v>
      </c>
      <c r="G30" s="25"/>
      <c r="H30" s="16"/>
      <c r="I30" s="16"/>
      <c r="J30" s="16"/>
    </row>
    <row r="31" spans="2:10" ht="18" customHeight="1">
      <c r="B31" s="9"/>
      <c r="C31" s="34" t="s">
        <v>32</v>
      </c>
      <c r="D31" s="36">
        <v>36500</v>
      </c>
      <c r="E31" s="36">
        <v>35700.7</v>
      </c>
      <c r="F31" s="36">
        <f t="shared" si="0"/>
        <v>97.81013698630136</v>
      </c>
      <c r="G31" s="25"/>
      <c r="H31" s="16"/>
      <c r="I31" s="16"/>
      <c r="J31" s="16"/>
    </row>
    <row r="32" spans="2:10" ht="21" customHeight="1">
      <c r="B32" s="9"/>
      <c r="C32" s="34" t="s">
        <v>33</v>
      </c>
      <c r="D32" s="36">
        <v>3435.7</v>
      </c>
      <c r="E32" s="36">
        <v>2942.7</v>
      </c>
      <c r="F32" s="36">
        <f t="shared" si="0"/>
        <v>85.65066798614546</v>
      </c>
      <c r="G32" s="25"/>
      <c r="H32" s="16"/>
      <c r="I32" s="16"/>
      <c r="J32" s="16"/>
    </row>
    <row r="33" spans="2:10" ht="33.75" customHeight="1">
      <c r="B33" s="6" t="s">
        <v>4</v>
      </c>
      <c r="C33" s="42" t="s">
        <v>40</v>
      </c>
      <c r="D33" s="36">
        <f>D35+D36+D34</f>
        <v>13792.400000000001</v>
      </c>
      <c r="E33" s="36">
        <f>E35+E36+E34</f>
        <v>13783.5</v>
      </c>
      <c r="F33" s="36">
        <f t="shared" si="0"/>
        <v>99.93547170905715</v>
      </c>
      <c r="G33" s="25"/>
      <c r="H33" s="16"/>
      <c r="I33" s="16"/>
      <c r="J33" s="16"/>
    </row>
    <row r="34" spans="2:10" ht="18" customHeight="1">
      <c r="B34" s="6"/>
      <c r="C34" s="42" t="s">
        <v>35</v>
      </c>
      <c r="D34" s="36">
        <v>0</v>
      </c>
      <c r="E34" s="36">
        <v>0</v>
      </c>
      <c r="F34" s="36">
        <v>0</v>
      </c>
      <c r="G34" s="25"/>
      <c r="H34" s="16"/>
      <c r="I34" s="16"/>
      <c r="J34" s="16"/>
    </row>
    <row r="35" spans="2:10" ht="15.75" customHeight="1">
      <c r="B35" s="6"/>
      <c r="C35" s="34" t="s">
        <v>36</v>
      </c>
      <c r="D35" s="36">
        <v>11115.7</v>
      </c>
      <c r="E35" s="36">
        <v>11115.7</v>
      </c>
      <c r="F35" s="36">
        <f t="shared" si="0"/>
        <v>100</v>
      </c>
      <c r="G35" s="25"/>
      <c r="H35" s="16"/>
      <c r="I35" s="16"/>
      <c r="J35" s="16"/>
    </row>
    <row r="36" spans="2:10" ht="17.25" customHeight="1">
      <c r="B36" s="6"/>
      <c r="C36" s="34" t="s">
        <v>33</v>
      </c>
      <c r="D36" s="36">
        <v>2676.7</v>
      </c>
      <c r="E36" s="36">
        <v>2667.8</v>
      </c>
      <c r="F36" s="36">
        <f t="shared" si="0"/>
        <v>99.66750102738447</v>
      </c>
      <c r="G36" s="25"/>
      <c r="H36" s="16"/>
      <c r="I36" s="16"/>
      <c r="J36" s="16"/>
    </row>
    <row r="37" spans="2:10" ht="21" customHeight="1">
      <c r="B37" s="10" t="s">
        <v>7</v>
      </c>
      <c r="C37" s="37" t="s">
        <v>41</v>
      </c>
      <c r="D37" s="36">
        <f>D38+D39</f>
        <v>12022.9</v>
      </c>
      <c r="E37" s="36">
        <f>E38+E39</f>
        <v>11856</v>
      </c>
      <c r="F37" s="36">
        <f t="shared" si="0"/>
        <v>98.6118157848772</v>
      </c>
      <c r="G37" s="25"/>
      <c r="H37" s="16"/>
      <c r="I37" s="16"/>
      <c r="J37" s="16"/>
    </row>
    <row r="38" spans="2:10" ht="15.75" customHeight="1">
      <c r="B38" s="12"/>
      <c r="C38" s="34" t="s">
        <v>32</v>
      </c>
      <c r="D38" s="36">
        <v>11408.3</v>
      </c>
      <c r="E38" s="36">
        <v>11408.3</v>
      </c>
      <c r="F38" s="36">
        <f t="shared" si="0"/>
        <v>100</v>
      </c>
      <c r="G38" s="26"/>
      <c r="H38" s="16"/>
      <c r="I38" s="16"/>
      <c r="J38" s="16"/>
    </row>
    <row r="39" spans="2:10" ht="18.75" customHeight="1">
      <c r="B39" s="12"/>
      <c r="C39" s="34" t="s">
        <v>33</v>
      </c>
      <c r="D39" s="36">
        <v>614.6</v>
      </c>
      <c r="E39" s="36">
        <v>447.7</v>
      </c>
      <c r="F39" s="36">
        <f t="shared" si="0"/>
        <v>72.84412626098275</v>
      </c>
      <c r="G39" s="26"/>
      <c r="H39" s="16"/>
      <c r="I39" s="16"/>
      <c r="J39" s="16"/>
    </row>
    <row r="40" spans="2:10" ht="69" customHeight="1">
      <c r="B40" s="12"/>
      <c r="C40" s="34" t="s">
        <v>42</v>
      </c>
      <c r="D40" s="36">
        <f>D41+D42</f>
        <v>40</v>
      </c>
      <c r="E40" s="36">
        <f>E41+E42</f>
        <v>40</v>
      </c>
      <c r="F40" s="36">
        <f t="shared" si="0"/>
        <v>100</v>
      </c>
      <c r="G40" s="26"/>
      <c r="H40" s="16"/>
      <c r="I40" s="16"/>
      <c r="J40" s="16"/>
    </row>
    <row r="41" spans="2:10" ht="18.75" customHeight="1">
      <c r="B41" s="12"/>
      <c r="C41" s="34" t="s">
        <v>32</v>
      </c>
      <c r="D41" s="36">
        <v>0</v>
      </c>
      <c r="E41" s="36">
        <v>0</v>
      </c>
      <c r="F41" s="36">
        <v>0</v>
      </c>
      <c r="G41" s="26"/>
      <c r="H41" s="16"/>
      <c r="I41" s="16"/>
      <c r="J41" s="16"/>
    </row>
    <row r="42" spans="2:10" ht="18.75" customHeight="1">
      <c r="B42" s="12"/>
      <c r="C42" s="34" t="s">
        <v>33</v>
      </c>
      <c r="D42" s="36">
        <v>40</v>
      </c>
      <c r="E42" s="36">
        <v>40</v>
      </c>
      <c r="F42" s="36">
        <f t="shared" si="0"/>
        <v>100</v>
      </c>
      <c r="G42" s="26"/>
      <c r="H42" s="16"/>
      <c r="I42" s="16"/>
      <c r="J42" s="16"/>
    </row>
    <row r="43" spans="3:7" ht="15.75">
      <c r="C43" s="45"/>
      <c r="D43" s="30"/>
      <c r="E43" s="30"/>
      <c r="F43" s="30"/>
      <c r="G43" s="21"/>
    </row>
    <row r="44" spans="2:10" ht="17.25" customHeight="1">
      <c r="B44" s="12"/>
      <c r="C44" s="53" t="s">
        <v>43</v>
      </c>
      <c r="D44" s="53"/>
      <c r="E44" s="53"/>
      <c r="F44" s="53"/>
      <c r="G44" s="26"/>
      <c r="H44" s="16"/>
      <c r="I44" s="16"/>
      <c r="J44" s="16"/>
    </row>
    <row r="45" spans="2:10" ht="21" customHeight="1">
      <c r="B45" s="12"/>
      <c r="C45" s="46" t="s">
        <v>30</v>
      </c>
      <c r="D45" s="47"/>
      <c r="E45" s="47"/>
      <c r="F45" s="47"/>
      <c r="G45" s="26"/>
      <c r="H45" s="16"/>
      <c r="I45" s="16"/>
      <c r="J45" s="16"/>
    </row>
    <row r="46" spans="2:10" ht="15.75">
      <c r="B46" s="12"/>
      <c r="C46" s="46" t="s">
        <v>44</v>
      </c>
      <c r="D46" s="47"/>
      <c r="E46" s="47"/>
      <c r="F46" s="47"/>
      <c r="G46" s="26"/>
      <c r="H46" s="16"/>
      <c r="I46" s="16"/>
      <c r="J46" s="16"/>
    </row>
    <row r="47" spans="2:10" ht="15.75">
      <c r="B47" s="12"/>
      <c r="C47" s="17"/>
      <c r="D47" s="14"/>
      <c r="E47" s="14"/>
      <c r="F47" s="18"/>
      <c r="G47" s="16"/>
      <c r="H47" s="16"/>
      <c r="I47" s="16"/>
      <c r="J47" s="16"/>
    </row>
    <row r="48" spans="2:10" ht="66" customHeight="1">
      <c r="B48" s="12"/>
      <c r="C48" s="13"/>
      <c r="D48" s="14"/>
      <c r="E48" s="14"/>
      <c r="F48" s="15"/>
      <c r="G48" s="16"/>
      <c r="H48" s="16"/>
      <c r="I48" s="16"/>
      <c r="J48" s="16"/>
    </row>
    <row r="49" spans="2:4" ht="15.75">
      <c r="B49" s="2"/>
      <c r="C49" s="2"/>
      <c r="D49" s="2"/>
    </row>
    <row r="50" ht="15.75">
      <c r="D50" s="4"/>
    </row>
    <row r="51" ht="15.75">
      <c r="D51" s="2"/>
    </row>
    <row r="52" ht="15.75">
      <c r="D52" s="2"/>
    </row>
    <row r="53" ht="15.75">
      <c r="D53" s="2"/>
    </row>
    <row r="54" ht="15.75">
      <c r="D54" s="2"/>
    </row>
    <row r="55" ht="15.75">
      <c r="D55" s="2"/>
    </row>
    <row r="56" ht="15.75">
      <c r="D56" s="2"/>
    </row>
    <row r="57" ht="15.75">
      <c r="D57" s="4"/>
    </row>
    <row r="58" ht="15.75">
      <c r="D58" s="2"/>
    </row>
    <row r="59" ht="15.75">
      <c r="D59" s="2"/>
    </row>
    <row r="60" ht="15.75">
      <c r="D60" s="2"/>
    </row>
    <row r="61" ht="15.75">
      <c r="D61" s="2"/>
    </row>
    <row r="62" ht="15.75">
      <c r="D62" s="2"/>
    </row>
    <row r="63" ht="15.75">
      <c r="D63" s="2"/>
    </row>
    <row r="64" ht="15.75">
      <c r="D64" s="2"/>
    </row>
    <row r="65" ht="15.75">
      <c r="D65" s="2"/>
    </row>
    <row r="66" ht="15.75">
      <c r="D66" s="2"/>
    </row>
    <row r="67" ht="15.75">
      <c r="D67" s="2"/>
    </row>
    <row r="68" ht="15.75">
      <c r="D68" s="2"/>
    </row>
    <row r="69" ht="15.75">
      <c r="D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</sheetData>
  <sheetProtection/>
  <mergeCells count="8">
    <mergeCell ref="B4:B5"/>
    <mergeCell ref="C4:C5"/>
    <mergeCell ref="D4:D5"/>
    <mergeCell ref="C2:F2"/>
    <mergeCell ref="C44:F44"/>
    <mergeCell ref="D1:G1"/>
    <mergeCell ref="E4:E5"/>
    <mergeCell ref="F4:F5"/>
  </mergeCells>
  <printOptions/>
  <pageMargins left="0.984251968503937" right="0.5905511811023623" top="0.7874015748031497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2020-03-27T13:06:56Z</cp:lastPrinted>
  <dcterms:created xsi:type="dcterms:W3CDTF">2007-11-06T05:02:27Z</dcterms:created>
  <dcterms:modified xsi:type="dcterms:W3CDTF">2020-05-28T11:58:36Z</dcterms:modified>
  <cp:category/>
  <cp:version/>
  <cp:contentType/>
  <cp:contentStatus/>
</cp:coreProperties>
</file>