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" windowWidth="15228" windowHeight="8796" activeTab="0"/>
  </bookViews>
  <sheets>
    <sheet name=" 2021-2022" sheetId="1" r:id="rId1"/>
    <sheet name=" 2020" sheetId="2" r:id="rId2"/>
  </sheets>
  <definedNames>
    <definedName name="_xlnm.Print_Area" localSheetId="1">' 2020'!$A$1:$C$36</definedName>
    <definedName name="_xlnm.Print_Area" localSheetId="0">' 2021-2022'!$A$1:$D$37</definedName>
  </definedNames>
  <calcPr fullCalcOnLoad="1"/>
</workbook>
</file>

<file path=xl/sharedStrings.xml><?xml version="1.0" encoding="utf-8"?>
<sst xmlns="http://schemas.openxmlformats.org/spreadsheetml/2006/main" count="75" uniqueCount="30">
  <si>
    <t>Акцизы по подакцизным товарам (продукции), производимым на территории Российской Федерации</t>
  </si>
  <si>
    <t xml:space="preserve"> </t>
  </si>
  <si>
    <t>Сумма</t>
  </si>
  <si>
    <t>тыс. руб.</t>
  </si>
  <si>
    <t>2021 год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</si>
  <si>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</si>
  <si>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2022 год</t>
  </si>
  <si>
    <t>Прогнозируемое поступление доходов и распределение бюджетных ассигнований Дорожного фонда города Ливны на 2020  год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</si>
  <si>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</si>
  <si>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</si>
  <si>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</si>
  <si>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</si>
  <si>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</si>
  <si>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</si>
  <si>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</si>
  <si>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</si>
  <si>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</si>
  <si>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</si>
  <si>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</si>
  <si>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</si>
  <si>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</si>
  <si>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</si>
  <si>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</si>
  <si>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</si>
  <si>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</si>
  <si>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</si>
  <si>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>Прогнозируемое поступление доходов и распределение бюджетных ассигнований Дорожного фонда города Ливны на плановый период 2021 и 2022  годов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</si>
  <si>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</si>
  <si>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Приложение 17                      к решению Ливенского городского Совета народных депутатов            от 11 декабря 2019 г.                   №42/459 - ГС</t>
  </si>
  <si>
    <t>Приложение 18                      к решению Ливенского городского Совета народных депутатов            от 11 декабря 2019 г.                   № 42/459 - 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</si>
</sst>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64" fontId="4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vertical="center"/>
    </xf>
    <xf numFmtId="164" fontId="0" fillId="0" borderId="0" xfId="0" applyNumberFormat="1" applyFill="1" applyAlignment="1">
      <alignment/>
    </xf>
    <xf numFmtId="164" fontId="1" fillId="0" borderId="0" xfId="0" applyNumberFormat="1" applyFont="1" applyBorder="1" applyAlignment="1">
      <alignment vertical="center" wrapText="1"/>
    </xf>
    <xf numFmtId="166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166" fontId="8" fillId="0" borderId="12" xfId="0" applyNumberFormat="1" applyFont="1" applyBorder="1" applyAlignment="1">
      <alignment horizontal="center" vertical="top" wrapText="1"/>
    </xf>
    <xf numFmtId="166" fontId="5" fillId="0" borderId="12" xfId="0" applyNumberFormat="1" applyFont="1" applyBorder="1" applyAlignment="1">
      <alignment horizontal="center" vertical="top" wrapText="1"/>
    </xf>
    <xf numFmtId="166" fontId="5" fillId="33" borderId="12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166" fontId="8" fillId="0" borderId="12" xfId="0" applyNumberFormat="1" applyFont="1" applyFill="1" applyBorder="1" applyAlignment="1">
      <alignment horizontal="center" vertical="top" wrapText="1"/>
    </xf>
    <xf numFmtId="166" fontId="5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/>
    </xf>
    <xf numFmtId="166" fontId="8" fillId="0" borderId="13" xfId="0" applyNumberFormat="1" applyFont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 vertical="center" wrapText="1"/>
    </xf>
    <xf numFmtId="166" fontId="5" fillId="33" borderId="13" xfId="0" applyNumberFormat="1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center" vertical="center" wrapText="1"/>
    </xf>
    <xf numFmtId="166" fontId="5" fillId="0" borderId="13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6" fontId="5" fillId="0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64" fontId="5" fillId="33" borderId="13" xfId="0" applyNumberFormat="1" applyFont="1" applyFill="1" applyBorder="1" applyAlignment="1">
      <alignment horizontal="center" vertical="center"/>
    </xf>
    <xf numFmtId="164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right" wrapText="1"/>
    </xf>
    <xf numFmtId="0" fontId="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2"/>
  <sheetViews>
    <sheetView tabSelected="1" view="pageBreakPreview" zoomScaleSheetLayoutView="100" zoomScalePageLayoutView="0" workbookViewId="0" topLeftCell="A1">
      <selection activeCell="B2" sqref="B2:D2"/>
    </sheetView>
  </sheetViews>
  <sheetFormatPr defaultColWidth="9.125" defaultRowHeight="12.75"/>
  <cols>
    <col min="1" max="1" width="0.5" style="1" customWidth="1"/>
    <col min="2" max="2" width="72.00390625" style="1" customWidth="1"/>
    <col min="3" max="3" width="12.625" style="4" customWidth="1"/>
    <col min="4" max="4" width="14.00390625" style="3" customWidth="1"/>
    <col min="5" max="5" width="13.625" style="3" customWidth="1"/>
    <col min="6" max="6" width="9.125" style="3" customWidth="1"/>
    <col min="7" max="7" width="13.00390625" style="1" customWidth="1"/>
    <col min="8" max="8" width="9.125" style="1" customWidth="1"/>
    <col min="9" max="9" width="17.625" style="1" customWidth="1"/>
    <col min="10" max="16384" width="9.125" style="1" customWidth="1"/>
  </cols>
  <sheetData>
    <row r="1" spans="2:5" ht="99" customHeight="1">
      <c r="B1" s="3"/>
      <c r="C1" s="59" t="s">
        <v>29</v>
      </c>
      <c r="D1" s="59"/>
      <c r="E1" s="5"/>
    </row>
    <row r="2" spans="2:5" ht="54" customHeight="1">
      <c r="B2" s="62" t="s">
        <v>26</v>
      </c>
      <c r="C2" s="62"/>
      <c r="D2" s="62"/>
      <c r="E2" s="6"/>
    </row>
    <row r="3" spans="2:5" ht="22.5" customHeight="1">
      <c r="B3" s="18"/>
      <c r="C3" s="3"/>
      <c r="D3" s="19" t="s">
        <v>3</v>
      </c>
      <c r="E3" s="6"/>
    </row>
    <row r="4" spans="2:5" ht="16.5" customHeight="1">
      <c r="B4" s="60" t="s">
        <v>8</v>
      </c>
      <c r="C4" s="61" t="s">
        <v>2</v>
      </c>
      <c r="D4" s="61"/>
      <c r="E4" s="7"/>
    </row>
    <row r="5" spans="2:5" ht="5.25" customHeight="1">
      <c r="B5" s="60"/>
      <c r="C5" s="61"/>
      <c r="D5" s="61"/>
      <c r="E5" s="7"/>
    </row>
    <row r="6" spans="2:5" ht="15.75" customHeight="1">
      <c r="B6" s="60"/>
      <c r="C6" s="48" t="s">
        <v>4</v>
      </c>
      <c r="D6" s="50" t="s">
        <v>6</v>
      </c>
      <c r="E6" s="7"/>
    </row>
    <row r="7" spans="2:5" ht="21.75" customHeight="1">
      <c r="B7" s="54" t="s">
        <v>9</v>
      </c>
      <c r="C7" s="41">
        <f>C8+C9+C10+C15+C16</f>
        <v>107630.2</v>
      </c>
      <c r="D7" s="41">
        <f>D8+D9+D10+D15+D16</f>
        <v>117630.2</v>
      </c>
      <c r="E7" s="8"/>
    </row>
    <row r="8" spans="2:9" ht="33" customHeight="1">
      <c r="B8" s="55" t="s">
        <v>0</v>
      </c>
      <c r="C8" s="42">
        <v>3050.4</v>
      </c>
      <c r="D8" s="51">
        <v>3050.4</v>
      </c>
      <c r="E8" s="16"/>
      <c r="F8" s="21"/>
      <c r="G8" s="14"/>
      <c r="H8" s="14"/>
      <c r="I8" s="14"/>
    </row>
    <row r="9" spans="2:9" ht="35.25" customHeight="1">
      <c r="B9" s="27" t="s">
        <v>5</v>
      </c>
      <c r="C9" s="42">
        <v>870</v>
      </c>
      <c r="D9" s="53">
        <v>870</v>
      </c>
      <c r="E9" s="16"/>
      <c r="F9" s="16"/>
      <c r="G9" s="16"/>
      <c r="H9" s="14"/>
      <c r="I9" s="14"/>
    </row>
    <row r="10" spans="2:9" s="24" customFormat="1" ht="51" customHeight="1">
      <c r="B10" s="28" t="s">
        <v>10</v>
      </c>
      <c r="C10" s="43">
        <f>SUM(C11:C14)</f>
        <v>90000</v>
      </c>
      <c r="D10" s="43">
        <f>SUM(D11:D14)</f>
        <v>100000</v>
      </c>
      <c r="E10" s="25"/>
      <c r="F10" s="25"/>
      <c r="G10" s="25"/>
      <c r="H10" s="25"/>
      <c r="I10" s="25"/>
    </row>
    <row r="11" spans="2:9" ht="32.25" customHeight="1">
      <c r="B11" s="29" t="s">
        <v>22</v>
      </c>
      <c r="C11" s="43">
        <v>50000</v>
      </c>
      <c r="D11" s="51">
        <v>60000</v>
      </c>
      <c r="E11" s="15"/>
      <c r="F11" s="15"/>
      <c r="G11" s="15"/>
      <c r="H11" s="15"/>
      <c r="I11" s="15"/>
    </row>
    <row r="12" spans="2:9" ht="71.25" customHeight="1">
      <c r="B12" s="29" t="s">
        <v>23</v>
      </c>
      <c r="C12" s="43">
        <v>40000</v>
      </c>
      <c r="D12" s="51">
        <v>40000</v>
      </c>
      <c r="E12" s="15"/>
      <c r="F12" s="15"/>
      <c r="G12" s="15"/>
      <c r="H12" s="15"/>
      <c r="I12" s="15"/>
    </row>
    <row r="13" spans="2:9" ht="32.25" customHeight="1">
      <c r="B13" s="29" t="s">
        <v>11</v>
      </c>
      <c r="C13" s="57">
        <v>0</v>
      </c>
      <c r="D13" s="51">
        <v>0</v>
      </c>
      <c r="E13" s="15"/>
      <c r="F13" s="15"/>
      <c r="G13" s="15"/>
      <c r="H13" s="15"/>
      <c r="I13" s="15"/>
    </row>
    <row r="14" spans="2:9" ht="36" customHeight="1">
      <c r="B14" s="29" t="s">
        <v>21</v>
      </c>
      <c r="C14" s="43">
        <v>0</v>
      </c>
      <c r="D14" s="51">
        <v>0</v>
      </c>
      <c r="E14" s="15"/>
      <c r="F14" s="15"/>
      <c r="G14" s="15"/>
      <c r="H14" s="15"/>
      <c r="I14" s="15"/>
    </row>
    <row r="15" spans="2:9" ht="69.75" customHeight="1">
      <c r="B15" s="28" t="s">
        <v>27</v>
      </c>
      <c r="C15" s="43">
        <v>13709.8</v>
      </c>
      <c r="D15" s="43">
        <v>13709.8</v>
      </c>
      <c r="E15" s="15"/>
      <c r="F15" s="15"/>
      <c r="G15" s="15"/>
      <c r="H15" s="15"/>
      <c r="I15" s="15"/>
    </row>
    <row r="16" spans="2:9" ht="23.25" customHeight="1">
      <c r="B16" s="28" t="s">
        <v>12</v>
      </c>
      <c r="C16" s="43">
        <v>0</v>
      </c>
      <c r="D16" s="51">
        <v>0</v>
      </c>
      <c r="E16" s="15"/>
      <c r="F16" s="15"/>
      <c r="G16" s="15"/>
      <c r="H16" s="15"/>
      <c r="I16" s="15"/>
    </row>
    <row r="17" spans="2:9" ht="21" customHeight="1">
      <c r="B17" s="30" t="s">
        <v>13</v>
      </c>
      <c r="C17" s="44">
        <f>SUM(C18:C19)</f>
        <v>106335.6</v>
      </c>
      <c r="D17" s="44">
        <f>SUM(D18:D19)</f>
        <v>116125.6</v>
      </c>
      <c r="E17" s="13"/>
      <c r="F17" s="13"/>
      <c r="G17" s="13"/>
      <c r="H17" s="13"/>
      <c r="I17" s="13"/>
    </row>
    <row r="18" spans="2:5" ht="21" customHeight="1">
      <c r="B18" s="31" t="s">
        <v>14</v>
      </c>
      <c r="C18" s="45">
        <f>C21+C24+C27+C30+C33+C36</f>
        <v>103709.8</v>
      </c>
      <c r="D18" s="45">
        <f>D21+D24+D27+D30+D33+D36</f>
        <v>113709.8</v>
      </c>
      <c r="E18" s="9"/>
    </row>
    <row r="19" spans="2:5" ht="21" customHeight="1">
      <c r="B19" s="31" t="s">
        <v>15</v>
      </c>
      <c r="C19" s="45">
        <f>C22+C25+C28+C31+C34+C37</f>
        <v>2625.8</v>
      </c>
      <c r="D19" s="45">
        <f>D22+D25+D28+D31+D34+D37</f>
        <v>2415.8</v>
      </c>
      <c r="E19" s="10"/>
    </row>
    <row r="20" spans="2:5" ht="38.25" customHeight="1">
      <c r="B20" s="29" t="s">
        <v>25</v>
      </c>
      <c r="C20" s="45">
        <f>C21+C22</f>
        <v>170</v>
      </c>
      <c r="D20" s="45">
        <f>D21+D22</f>
        <v>0</v>
      </c>
      <c r="E20" s="10"/>
    </row>
    <row r="21" spans="2:5" ht="19.5" customHeight="1">
      <c r="B21" s="31" t="s">
        <v>14</v>
      </c>
      <c r="C21" s="45">
        <v>0</v>
      </c>
      <c r="D21" s="49">
        <v>0</v>
      </c>
      <c r="E21" s="9"/>
    </row>
    <row r="22" spans="2:5" ht="22.5" customHeight="1">
      <c r="B22" s="31" t="s">
        <v>15</v>
      </c>
      <c r="C22" s="45">
        <v>170</v>
      </c>
      <c r="D22" s="49">
        <v>0</v>
      </c>
      <c r="E22" s="9"/>
    </row>
    <row r="23" spans="2:5" ht="64.5" customHeight="1">
      <c r="B23" s="31" t="s">
        <v>16</v>
      </c>
      <c r="C23" s="45">
        <f>C24+C25</f>
        <v>50804</v>
      </c>
      <c r="D23" s="45">
        <f>D24+D25</f>
        <v>60804</v>
      </c>
      <c r="E23" s="9"/>
    </row>
    <row r="24" spans="2:6" s="2" customFormat="1" ht="18" customHeight="1">
      <c r="B24" s="31" t="s">
        <v>14</v>
      </c>
      <c r="C24" s="45">
        <v>50000</v>
      </c>
      <c r="D24" s="49">
        <v>60000</v>
      </c>
      <c r="E24" s="10"/>
      <c r="F24" s="11"/>
    </row>
    <row r="25" spans="2:6" s="2" customFormat="1" ht="22.5" customHeight="1">
      <c r="B25" s="31" t="s">
        <v>15</v>
      </c>
      <c r="C25" s="43">
        <v>804</v>
      </c>
      <c r="D25" s="56">
        <v>804</v>
      </c>
      <c r="E25" s="10"/>
      <c r="F25" s="11"/>
    </row>
    <row r="26" spans="2:5" ht="64.5" customHeight="1">
      <c r="B26" s="31" t="s">
        <v>24</v>
      </c>
      <c r="C26" s="45">
        <f>C27+C28</f>
        <v>41473.3</v>
      </c>
      <c r="D26" s="45">
        <f>D27+D28</f>
        <v>41473.3</v>
      </c>
      <c r="E26" s="12"/>
    </row>
    <row r="27" spans="2:5" ht="24" customHeight="1">
      <c r="B27" s="31" t="s">
        <v>14</v>
      </c>
      <c r="C27" s="45">
        <v>40000</v>
      </c>
      <c r="D27" s="49">
        <v>40000</v>
      </c>
      <c r="E27" s="12"/>
    </row>
    <row r="28" spans="2:5" ht="21.75" customHeight="1">
      <c r="B28" s="31" t="s">
        <v>17</v>
      </c>
      <c r="C28" s="45">
        <v>1473.3</v>
      </c>
      <c r="D28" s="49">
        <v>1473.3</v>
      </c>
      <c r="E28" s="12"/>
    </row>
    <row r="29" spans="2:5" ht="35.25" customHeight="1">
      <c r="B29" s="31" t="s">
        <v>18</v>
      </c>
      <c r="C29" s="45">
        <f>C30+C31</f>
        <v>0</v>
      </c>
      <c r="D29" s="45">
        <f>D30+D31</f>
        <v>0</v>
      </c>
      <c r="E29" s="12"/>
    </row>
    <row r="30" spans="2:5" ht="24" customHeight="1">
      <c r="B30" s="31" t="s">
        <v>14</v>
      </c>
      <c r="C30" s="45">
        <v>0</v>
      </c>
      <c r="D30" s="49">
        <v>0</v>
      </c>
      <c r="E30" s="9"/>
    </row>
    <row r="31" spans="2:5" ht="24" customHeight="1">
      <c r="B31" s="31" t="s">
        <v>17</v>
      </c>
      <c r="C31" s="45">
        <v>0</v>
      </c>
      <c r="D31" s="49">
        <v>0</v>
      </c>
      <c r="E31" s="9"/>
    </row>
    <row r="32" spans="2:5" ht="66" customHeight="1">
      <c r="B32" s="28" t="s">
        <v>19</v>
      </c>
      <c r="C32" s="45">
        <f>C33+C34</f>
        <v>13848.3</v>
      </c>
      <c r="D32" s="45">
        <f>D33+D34</f>
        <v>13848.3</v>
      </c>
      <c r="E32" s="9"/>
    </row>
    <row r="33" spans="2:5" ht="21" customHeight="1">
      <c r="B33" s="31" t="s">
        <v>14</v>
      </c>
      <c r="C33" s="45">
        <v>13709.8</v>
      </c>
      <c r="D33" s="52">
        <v>13709.8</v>
      </c>
      <c r="E33" s="12"/>
    </row>
    <row r="34" spans="2:7" ht="17.25" customHeight="1">
      <c r="B34" s="31" t="s">
        <v>15</v>
      </c>
      <c r="C34" s="45">
        <v>138.5</v>
      </c>
      <c r="D34" s="49">
        <v>138.5</v>
      </c>
      <c r="E34" s="12"/>
      <c r="G34" s="3"/>
    </row>
    <row r="35" spans="2:5" ht="48.75" customHeight="1">
      <c r="B35" s="28" t="s">
        <v>20</v>
      </c>
      <c r="C35" s="46">
        <f>C36+C37</f>
        <v>40</v>
      </c>
      <c r="D35" s="46">
        <f>D36+D37</f>
        <v>0</v>
      </c>
      <c r="E35" s="9"/>
    </row>
    <row r="36" spans="2:5" ht="19.5" customHeight="1">
      <c r="B36" s="31" t="s">
        <v>14</v>
      </c>
      <c r="C36" s="46">
        <v>0</v>
      </c>
      <c r="D36" s="49">
        <v>0</v>
      </c>
      <c r="E36" s="9"/>
    </row>
    <row r="37" spans="2:5" ht="20.25" customHeight="1">
      <c r="B37" s="31" t="s">
        <v>15</v>
      </c>
      <c r="C37" s="46">
        <v>40</v>
      </c>
      <c r="D37" s="49">
        <v>0</v>
      </c>
      <c r="E37" s="9"/>
    </row>
    <row r="38" s="3" customFormat="1" ht="15">
      <c r="C38" s="4"/>
    </row>
    <row r="39" s="3" customFormat="1" ht="15">
      <c r="C39" s="4"/>
    </row>
    <row r="40" s="3" customFormat="1" ht="15">
      <c r="C40" s="4"/>
    </row>
    <row r="41" s="3" customFormat="1" ht="15">
      <c r="C41" s="4"/>
    </row>
    <row r="42" s="3" customFormat="1" ht="15">
      <c r="C42" s="4"/>
    </row>
    <row r="43" s="3" customFormat="1" ht="15">
      <c r="C43" s="4"/>
    </row>
    <row r="44" s="3" customFormat="1" ht="15">
      <c r="C44" s="4"/>
    </row>
    <row r="45" s="3" customFormat="1" ht="15">
      <c r="C45" s="4"/>
    </row>
    <row r="46" s="3" customFormat="1" ht="15">
      <c r="C46" s="4"/>
    </row>
    <row r="47" s="3" customFormat="1" ht="15">
      <c r="C47" s="4"/>
    </row>
    <row r="48" s="3" customFormat="1" ht="15">
      <c r="C48" s="4"/>
    </row>
    <row r="49" s="3" customFormat="1" ht="15">
      <c r="C49" s="4"/>
    </row>
    <row r="50" s="3" customFormat="1" ht="15">
      <c r="C50" s="4"/>
    </row>
    <row r="51" s="3" customFormat="1" ht="15">
      <c r="C51" s="4"/>
    </row>
    <row r="52" s="3" customFormat="1" ht="15">
      <c r="C52" s="4"/>
    </row>
    <row r="53" s="3" customFormat="1" ht="15">
      <c r="C53" s="4"/>
    </row>
    <row r="54" s="3" customFormat="1" ht="15">
      <c r="C54" s="4"/>
    </row>
    <row r="55" s="3" customFormat="1" ht="15">
      <c r="C55" s="4"/>
    </row>
    <row r="56" s="3" customFormat="1" ht="15">
      <c r="C56" s="4"/>
    </row>
    <row r="57" s="3" customFormat="1" ht="15">
      <c r="C57" s="4"/>
    </row>
    <row r="58" s="3" customFormat="1" ht="15">
      <c r="C58" s="4"/>
    </row>
    <row r="59" s="3" customFormat="1" ht="15">
      <c r="C59" s="4"/>
    </row>
    <row r="60" s="3" customFormat="1" ht="15">
      <c r="C60" s="4"/>
    </row>
    <row r="61" s="3" customFormat="1" ht="15">
      <c r="C61" s="4"/>
    </row>
    <row r="62" s="3" customFormat="1" ht="15">
      <c r="C62" s="4"/>
    </row>
    <row r="63" s="3" customFormat="1" ht="15">
      <c r="C63" s="4"/>
    </row>
    <row r="64" s="3" customFormat="1" ht="15">
      <c r="C64" s="4"/>
    </row>
    <row r="65" s="3" customFormat="1" ht="15">
      <c r="C65" s="4"/>
    </row>
    <row r="66" s="3" customFormat="1" ht="15">
      <c r="C66" s="4"/>
    </row>
    <row r="67" s="3" customFormat="1" ht="15">
      <c r="C67" s="4"/>
    </row>
    <row r="68" s="3" customFormat="1" ht="15">
      <c r="C68" s="4"/>
    </row>
    <row r="69" s="3" customFormat="1" ht="15">
      <c r="C69" s="4"/>
    </row>
    <row r="70" s="3" customFormat="1" ht="15">
      <c r="C70" s="4"/>
    </row>
    <row r="71" s="3" customFormat="1" ht="15">
      <c r="C71" s="4"/>
    </row>
    <row r="72" s="47" customFormat="1" ht="15.75" thickBot="1">
      <c r="C72" s="4"/>
    </row>
  </sheetData>
  <sheetProtection/>
  <mergeCells count="4">
    <mergeCell ref="C1:D1"/>
    <mergeCell ref="B4:B6"/>
    <mergeCell ref="C4:D5"/>
    <mergeCell ref="B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1"/>
  <sheetViews>
    <sheetView view="pageBreakPreview" zoomScaleSheetLayoutView="100" zoomScalePageLayoutView="0" workbookViewId="0" topLeftCell="A1">
      <selection activeCell="C1" sqref="C1"/>
    </sheetView>
  </sheetViews>
  <sheetFormatPr defaultColWidth="9.125" defaultRowHeight="12.75"/>
  <cols>
    <col min="1" max="1" width="0.5" style="1" customWidth="1"/>
    <col min="2" max="2" width="72.00390625" style="1" customWidth="1"/>
    <col min="3" max="3" width="26.625" style="4" customWidth="1"/>
    <col min="4" max="4" width="14.00390625" style="3" customWidth="1"/>
    <col min="5" max="5" width="13.625" style="3" customWidth="1"/>
    <col min="6" max="6" width="9.125" style="3" customWidth="1"/>
    <col min="7" max="7" width="13.00390625" style="1" customWidth="1"/>
    <col min="8" max="8" width="9.125" style="1" customWidth="1"/>
    <col min="9" max="9" width="17.625" style="1" customWidth="1"/>
    <col min="10" max="16384" width="9.125" style="1" customWidth="1"/>
  </cols>
  <sheetData>
    <row r="1" spans="2:5" ht="108" customHeight="1">
      <c r="B1" s="3"/>
      <c r="C1" s="58" t="s">
        <v>28</v>
      </c>
      <c r="D1" s="5"/>
      <c r="E1" s="5"/>
    </row>
    <row r="2" spans="2:5" ht="61.5" customHeight="1">
      <c r="B2" s="64" t="s">
        <v>7</v>
      </c>
      <c r="C2" s="64"/>
      <c r="D2" s="17" t="s">
        <v>1</v>
      </c>
      <c r="E2" s="6"/>
    </row>
    <row r="3" spans="2:5" ht="22.5" customHeight="1" thickBot="1">
      <c r="B3" s="18"/>
      <c r="C3" s="19" t="s">
        <v>3</v>
      </c>
      <c r="D3" s="17"/>
      <c r="E3" s="6"/>
    </row>
    <row r="4" spans="2:5" ht="17.25" customHeight="1">
      <c r="B4" s="65" t="s">
        <v>8</v>
      </c>
      <c r="C4" s="67" t="s">
        <v>2</v>
      </c>
      <c r="D4" s="7"/>
      <c r="E4" s="7"/>
    </row>
    <row r="5" spans="2:5" ht="15.75" customHeight="1">
      <c r="B5" s="66"/>
      <c r="C5" s="68"/>
      <c r="D5" s="7"/>
      <c r="E5" s="7"/>
    </row>
    <row r="6" spans="2:5" ht="21.75" customHeight="1">
      <c r="B6" s="26" t="s">
        <v>9</v>
      </c>
      <c r="C6" s="34">
        <f>C7+C8+C9+C14+C15</f>
        <v>119028.4</v>
      </c>
      <c r="D6" s="8"/>
      <c r="E6" s="8"/>
    </row>
    <row r="7" spans="2:9" ht="33" customHeight="1">
      <c r="B7" s="27" t="s">
        <v>0</v>
      </c>
      <c r="C7" s="35">
        <v>3050.4</v>
      </c>
      <c r="D7" s="32"/>
      <c r="E7" s="16"/>
      <c r="F7" s="21"/>
      <c r="G7" s="14"/>
      <c r="H7" s="14"/>
      <c r="I7" s="14"/>
    </row>
    <row r="8" spans="2:9" ht="33.75" customHeight="1">
      <c r="B8" s="27" t="s">
        <v>5</v>
      </c>
      <c r="C8" s="35">
        <v>870</v>
      </c>
      <c r="D8" s="23"/>
      <c r="E8" s="16"/>
      <c r="F8" s="16"/>
      <c r="G8" s="16"/>
      <c r="H8" s="14"/>
      <c r="I8" s="14"/>
    </row>
    <row r="9" spans="2:9" s="24" customFormat="1" ht="51" customHeight="1">
      <c r="B9" s="28" t="s">
        <v>10</v>
      </c>
      <c r="C9" s="36">
        <f>SUM(C10:C13)</f>
        <v>99186.9</v>
      </c>
      <c r="D9" s="33"/>
      <c r="E9" s="25"/>
      <c r="F9" s="25"/>
      <c r="G9" s="25"/>
      <c r="H9" s="25"/>
      <c r="I9" s="25"/>
    </row>
    <row r="10" spans="2:9" ht="32.25" customHeight="1">
      <c r="B10" s="29" t="s">
        <v>22</v>
      </c>
      <c r="C10" s="36">
        <v>57500</v>
      </c>
      <c r="D10" s="33"/>
      <c r="E10" s="15"/>
      <c r="F10" s="15"/>
      <c r="G10" s="15"/>
      <c r="H10" s="15"/>
      <c r="I10" s="15"/>
    </row>
    <row r="11" spans="2:9" ht="71.25" customHeight="1">
      <c r="B11" s="29" t="s">
        <v>23</v>
      </c>
      <c r="C11" s="36">
        <v>40000</v>
      </c>
      <c r="D11" s="15"/>
      <c r="E11" s="15"/>
      <c r="F11" s="15"/>
      <c r="G11" s="15"/>
      <c r="H11" s="15"/>
      <c r="I11" s="15"/>
    </row>
    <row r="12" spans="2:9" ht="32.25" customHeight="1">
      <c r="B12" s="29" t="s">
        <v>11</v>
      </c>
      <c r="C12" s="37">
        <v>0</v>
      </c>
      <c r="D12" s="15"/>
      <c r="E12" s="15"/>
      <c r="F12" s="15"/>
      <c r="G12" s="15"/>
      <c r="H12" s="15"/>
      <c r="I12" s="15"/>
    </row>
    <row r="13" spans="2:9" ht="40.5" customHeight="1">
      <c r="B13" s="29" t="s">
        <v>21</v>
      </c>
      <c r="C13" s="36">
        <v>1686.9</v>
      </c>
      <c r="D13" s="15"/>
      <c r="E13" s="15"/>
      <c r="F13" s="15"/>
      <c r="G13" s="15"/>
      <c r="H13" s="15"/>
      <c r="I13" s="15"/>
    </row>
    <row r="14" spans="2:9" ht="66.75" customHeight="1">
      <c r="B14" s="28" t="s">
        <v>27</v>
      </c>
      <c r="C14" s="36">
        <v>15921.1</v>
      </c>
      <c r="D14" s="15"/>
      <c r="E14" s="15"/>
      <c r="F14" s="15"/>
      <c r="G14" s="15"/>
      <c r="H14" s="15"/>
      <c r="I14" s="15"/>
    </row>
    <row r="15" spans="2:9" ht="20.25" customHeight="1">
      <c r="B15" s="28" t="s">
        <v>12</v>
      </c>
      <c r="C15" s="36">
        <v>0</v>
      </c>
      <c r="D15" s="15"/>
      <c r="E15" s="15"/>
      <c r="F15" s="15"/>
      <c r="G15" s="15"/>
      <c r="H15" s="15"/>
      <c r="I15" s="15"/>
    </row>
    <row r="16" spans="2:9" ht="21" customHeight="1">
      <c r="B16" s="30" t="s">
        <v>13</v>
      </c>
      <c r="C16" s="38">
        <f>SUM(C17:C18)</f>
        <v>118752.1</v>
      </c>
      <c r="D16" s="63"/>
      <c r="E16" s="63"/>
      <c r="F16" s="63"/>
      <c r="G16" s="63"/>
      <c r="H16" s="63"/>
      <c r="I16" s="63"/>
    </row>
    <row r="17" spans="2:5" ht="21" customHeight="1">
      <c r="B17" s="31" t="s">
        <v>14</v>
      </c>
      <c r="C17" s="39">
        <f>C20+C23+C26+C29+C32+C35</f>
        <v>115108</v>
      </c>
      <c r="D17" s="9"/>
      <c r="E17" s="9"/>
    </row>
    <row r="18" spans="2:5" ht="21" customHeight="1">
      <c r="B18" s="31" t="s">
        <v>15</v>
      </c>
      <c r="C18" s="39">
        <f>C21+C24+C27+C30+C33+C36</f>
        <v>3644.1000000000004</v>
      </c>
      <c r="D18" s="10"/>
      <c r="E18" s="10"/>
    </row>
    <row r="19" spans="2:5" ht="38.25" customHeight="1">
      <c r="B19" s="29" t="s">
        <v>25</v>
      </c>
      <c r="C19" s="39">
        <f>C20+C21</f>
        <v>1856.9</v>
      </c>
      <c r="D19" s="10"/>
      <c r="E19" s="10"/>
    </row>
    <row r="20" spans="2:5" ht="19.5" customHeight="1">
      <c r="B20" s="31" t="s">
        <v>14</v>
      </c>
      <c r="C20" s="36">
        <v>1686.9</v>
      </c>
      <c r="D20" s="9"/>
      <c r="E20" s="9"/>
    </row>
    <row r="21" spans="2:5" ht="22.5" customHeight="1">
      <c r="B21" s="31" t="s">
        <v>15</v>
      </c>
      <c r="C21" s="36">
        <v>170</v>
      </c>
      <c r="D21" s="9"/>
      <c r="E21" s="9"/>
    </row>
    <row r="22" spans="2:5" ht="65.25" customHeight="1">
      <c r="B22" s="31" t="s">
        <v>16</v>
      </c>
      <c r="C22" s="39">
        <f>C23+C24</f>
        <v>58300</v>
      </c>
      <c r="D22" s="9"/>
      <c r="E22" s="9"/>
    </row>
    <row r="23" spans="2:6" s="2" customFormat="1" ht="18" customHeight="1">
      <c r="B23" s="31" t="s">
        <v>14</v>
      </c>
      <c r="C23" s="36">
        <v>57500</v>
      </c>
      <c r="D23" s="20"/>
      <c r="E23" s="10"/>
      <c r="F23" s="11"/>
    </row>
    <row r="24" spans="2:6" s="2" customFormat="1" ht="22.5" customHeight="1">
      <c r="B24" s="31" t="s">
        <v>15</v>
      </c>
      <c r="C24" s="36">
        <v>800</v>
      </c>
      <c r="D24" s="20"/>
      <c r="E24" s="10"/>
      <c r="F24" s="11"/>
    </row>
    <row r="25" spans="2:5" ht="64.5" customHeight="1">
      <c r="B25" s="31" t="s">
        <v>24</v>
      </c>
      <c r="C25" s="39">
        <f>C26+C27</f>
        <v>42473.3</v>
      </c>
      <c r="D25" s="12"/>
      <c r="E25" s="12"/>
    </row>
    <row r="26" spans="2:5" ht="24" customHeight="1">
      <c r="B26" s="31" t="s">
        <v>14</v>
      </c>
      <c r="C26" s="36">
        <v>40000</v>
      </c>
      <c r="D26" s="12"/>
      <c r="E26" s="12"/>
    </row>
    <row r="27" spans="2:5" ht="21.75" customHeight="1">
      <c r="B27" s="31" t="s">
        <v>17</v>
      </c>
      <c r="C27" s="36">
        <v>2473.3</v>
      </c>
      <c r="D27" s="12"/>
      <c r="E27" s="12"/>
    </row>
    <row r="28" spans="2:5" ht="35.25" customHeight="1">
      <c r="B28" s="31" t="s">
        <v>18</v>
      </c>
      <c r="C28" s="39">
        <f>C29+C30</f>
        <v>0</v>
      </c>
      <c r="D28" s="12"/>
      <c r="E28" s="12"/>
    </row>
    <row r="29" spans="2:5" ht="24" customHeight="1">
      <c r="B29" s="31" t="s">
        <v>14</v>
      </c>
      <c r="C29" s="39">
        <v>0</v>
      </c>
      <c r="D29" s="9"/>
      <c r="E29" s="9"/>
    </row>
    <row r="30" spans="2:5" ht="24" customHeight="1">
      <c r="B30" s="31" t="s">
        <v>17</v>
      </c>
      <c r="C30" s="39">
        <v>0</v>
      </c>
      <c r="D30" s="9"/>
      <c r="E30" s="9"/>
    </row>
    <row r="31" spans="2:5" ht="66" customHeight="1">
      <c r="B31" s="28" t="s">
        <v>19</v>
      </c>
      <c r="C31" s="39">
        <f>C32+C33</f>
        <v>16081.9</v>
      </c>
      <c r="D31" s="9"/>
      <c r="E31" s="9"/>
    </row>
    <row r="32" spans="2:5" ht="24" customHeight="1">
      <c r="B32" s="31" t="s">
        <v>14</v>
      </c>
      <c r="C32" s="39">
        <v>15921.1</v>
      </c>
      <c r="D32" s="22"/>
      <c r="E32" s="12"/>
    </row>
    <row r="33" spans="2:7" ht="22.5" customHeight="1">
      <c r="B33" s="31" t="s">
        <v>15</v>
      </c>
      <c r="C33" s="39">
        <v>160.8</v>
      </c>
      <c r="D33" s="12"/>
      <c r="E33" s="12"/>
      <c r="G33" s="3"/>
    </row>
    <row r="34" spans="2:5" ht="48" customHeight="1">
      <c r="B34" s="28" t="s">
        <v>20</v>
      </c>
      <c r="C34" s="40">
        <f>C35+C36</f>
        <v>40</v>
      </c>
      <c r="D34" s="9"/>
      <c r="E34" s="9"/>
    </row>
    <row r="35" spans="2:5" ht="25.5" customHeight="1">
      <c r="B35" s="31" t="s">
        <v>14</v>
      </c>
      <c r="C35" s="40">
        <v>0</v>
      </c>
      <c r="D35" s="9"/>
      <c r="E35" s="9"/>
    </row>
    <row r="36" spans="2:5" ht="24" customHeight="1">
      <c r="B36" s="31" t="s">
        <v>15</v>
      </c>
      <c r="C36" s="40">
        <v>40</v>
      </c>
      <c r="D36" s="9"/>
      <c r="E36" s="9"/>
    </row>
    <row r="37" s="3" customFormat="1" ht="15">
      <c r="C37" s="4"/>
    </row>
    <row r="38" s="3" customFormat="1" ht="15">
      <c r="C38" s="4"/>
    </row>
    <row r="39" s="3" customFormat="1" ht="15">
      <c r="C39" s="4"/>
    </row>
    <row r="40" s="3" customFormat="1" ht="15">
      <c r="C40" s="4"/>
    </row>
    <row r="41" s="3" customFormat="1" ht="15">
      <c r="C41" s="4"/>
    </row>
    <row r="42" s="3" customFormat="1" ht="15">
      <c r="C42" s="4"/>
    </row>
    <row r="43" s="3" customFormat="1" ht="15">
      <c r="C43" s="4"/>
    </row>
    <row r="44" s="3" customFormat="1" ht="15">
      <c r="C44" s="4"/>
    </row>
    <row r="45" s="3" customFormat="1" ht="15">
      <c r="C45" s="4"/>
    </row>
    <row r="46" s="3" customFormat="1" ht="15">
      <c r="C46" s="4"/>
    </row>
    <row r="47" s="3" customFormat="1" ht="15">
      <c r="C47" s="4"/>
    </row>
    <row r="48" s="3" customFormat="1" ht="15">
      <c r="C48" s="4"/>
    </row>
    <row r="49" s="3" customFormat="1" ht="15">
      <c r="C49" s="4"/>
    </row>
    <row r="50" s="3" customFormat="1" ht="15">
      <c r="C50" s="4"/>
    </row>
    <row r="51" s="3" customFormat="1" ht="15">
      <c r="C51" s="4"/>
    </row>
    <row r="52" s="3" customFormat="1" ht="15">
      <c r="C52" s="4"/>
    </row>
    <row r="53" s="3" customFormat="1" ht="15">
      <c r="C53" s="4"/>
    </row>
    <row r="54" s="3" customFormat="1" ht="15">
      <c r="C54" s="4"/>
    </row>
    <row r="55" s="3" customFormat="1" ht="15">
      <c r="C55" s="4"/>
    </row>
    <row r="56" s="3" customFormat="1" ht="15">
      <c r="C56" s="4"/>
    </row>
    <row r="57" s="3" customFormat="1" ht="15">
      <c r="C57" s="4"/>
    </row>
    <row r="58" s="3" customFormat="1" ht="15">
      <c r="C58" s="4"/>
    </row>
    <row r="59" s="3" customFormat="1" ht="15">
      <c r="C59" s="4"/>
    </row>
    <row r="60" s="3" customFormat="1" ht="15">
      <c r="C60" s="4"/>
    </row>
    <row r="61" s="3" customFormat="1" ht="15">
      <c r="C61" s="4"/>
    </row>
    <row r="62" s="3" customFormat="1" ht="15">
      <c r="C62" s="4"/>
    </row>
    <row r="63" s="3" customFormat="1" ht="15">
      <c r="C63" s="4"/>
    </row>
    <row r="64" s="3" customFormat="1" ht="15">
      <c r="C64" s="4"/>
    </row>
    <row r="65" s="3" customFormat="1" ht="15">
      <c r="C65" s="4"/>
    </row>
    <row r="66" s="3" customFormat="1" ht="15">
      <c r="C66" s="4"/>
    </row>
    <row r="67" s="3" customFormat="1" ht="15">
      <c r="C67" s="4"/>
    </row>
    <row r="68" s="3" customFormat="1" ht="15">
      <c r="C68" s="4"/>
    </row>
    <row r="69" s="3" customFormat="1" ht="15">
      <c r="C69" s="4"/>
    </row>
    <row r="70" s="3" customFormat="1" ht="15">
      <c r="C70" s="4"/>
    </row>
    <row r="71" s="47" customFormat="1" ht="15.75" thickBot="1">
      <c r="C71" s="4"/>
    </row>
  </sheetData>
  <sheetProtection/>
  <mergeCells count="4">
    <mergeCell ref="D16:I16"/>
    <mergeCell ref="B2:C2"/>
    <mergeCell ref="B4:B5"/>
    <mergeCell ref="C4:C5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2019-12-06T08:24:51Z</cp:lastPrinted>
  <dcterms:created xsi:type="dcterms:W3CDTF">2007-11-06T05:02:27Z</dcterms:created>
  <dcterms:modified xsi:type="dcterms:W3CDTF">2019-12-12T05:57:09Z</dcterms:modified>
  <cp:category/>
  <cp:version/>
  <cp:contentType/>
  <cp:contentStatus/>
</cp:coreProperties>
</file>