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" windowWidth="15228" windowHeight="8796" activeTab="0"/>
  </bookViews>
  <sheets>
    <sheet name="доходы 2020-2021." sheetId="1" r:id="rId1"/>
  </sheets>
  <definedNames>
    <definedName name="_xlnm.Print_Area" localSheetId="0">'доходы 2020-2021.'!$A$1:$I$40</definedName>
  </definedNames>
  <calcPr fullCalcOnLoad="1"/>
</workbook>
</file>

<file path=xl/sharedStrings.xml><?xml version="1.0" encoding="utf-8"?>
<sst xmlns="http://schemas.openxmlformats.org/spreadsheetml/2006/main" count="82" uniqueCount="74">
  <si>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</si>
  <si>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</si>
  <si>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</si>
  <si>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</si>
  <si>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</si>
  <si>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</si>
  <si>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</si>
  <si>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</si>
  <si>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 xml:space="preserve"> 106 01020 04 0000 110</t>
  </si>
  <si>
    <t>Налог на имущество физических лиц</t>
  </si>
  <si>
    <t>Земельный налог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</si>
  <si>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</si>
  <si>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</si>
  <si>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</si>
  <si>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</si>
  <si>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</si>
  <si>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</si>
  <si>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</si>
  <si>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Доходы от реализации  иного имущества, находящегося в  собственности городских округов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</si>
  <si>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</si>
  <si>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</si>
  <si>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</si>
  <si>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</si>
  <si>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</si>
  <si>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</si>
  <si>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</si>
  <si>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</si>
  <si>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</si>
  <si>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114 02043 04 0000 410</t>
  </si>
  <si>
    <t>111 05012 04 0000 120                       111 05024 04 0000 120</t>
  </si>
  <si>
    <t>Доходы, получаемые в виде арендной платы за земельные участки</t>
  </si>
  <si>
    <t xml:space="preserve">114 06012 04 0000 430                     114 06024 04 0000 430                 </t>
  </si>
  <si>
    <t>Доходы от продажи земельных участков</t>
  </si>
  <si>
    <t>Доходы от сдачи в аренду имущества</t>
  </si>
  <si>
    <t>105 04010 02 0000 110</t>
  </si>
  <si>
    <t>Налог, взимаемый в связи с применением патентной системы налогообложения</t>
  </si>
  <si>
    <t>111 05074 04 0000 120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</si>
  <si>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</si>
  <si>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</si>
  <si>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</si>
  <si>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</si>
  <si>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105 02010 02 0000 110                                                105 02020 02 0000 110</t>
  </si>
  <si>
    <t>105 03000 01 0000 110</t>
  </si>
  <si>
    <t>Единый сельскохозяйственный налог</t>
  </si>
  <si>
    <t>105 03010 01 0000 110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</si>
  <si>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</si>
  <si>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115 02040 04 0000 140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</si>
  <si>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</si>
  <si>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</si>
  <si>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тыс. руб.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</si>
  <si>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</si>
  <si>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</si>
  <si>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106 06032 04 0000 110                                                              106 06042 04 0000 110</t>
  </si>
  <si>
    <t>Субсидии бюджетам бюджетной системы Российской Федерации (межбюджетные субсидии)</t>
  </si>
  <si>
    <t>Субвенции  бюджетам бюджетной системы Российской Федерации</t>
  </si>
  <si>
    <t>Дотации  бюджетам бюджетной системы Российской Федерации</t>
  </si>
  <si>
    <t>112 00000 00 0000 000</t>
  </si>
  <si>
    <t>Платежи при пользовании природными ресурсами</t>
  </si>
  <si>
    <t>Налог на доходы физических лиц (15%)</t>
  </si>
  <si>
    <t>108 03010 01 1000 110               108 07150 01 1000 110</t>
  </si>
  <si>
    <t xml:space="preserve">Прогнозируемое поступление доходов в  бюджет города Ливны на плановый период на 2020 и 2021 годов                                                                               </t>
  </si>
  <si>
    <t>202 10000 00 0000 150</t>
  </si>
  <si>
    <t>202 20000 00 0000 150</t>
  </si>
  <si>
    <t>202 30000 00 0000 150</t>
  </si>
  <si>
    <t>Налог на доходы физических лиц (единый норматив отчислений 5%)</t>
  </si>
  <si>
    <t>Налог на доходы физических лиц                                (дополнительный норматив отчислений 11%)</t>
  </si>
  <si>
    <t>Бюджет</t>
  </si>
  <si>
    <t>Поправки</t>
  </si>
  <si>
    <t>Бюджет с поправками</t>
  </si>
  <si>
    <t>2020 год</t>
  </si>
  <si>
    <t>2021 год</t>
  </si>
  <si>
    <t>Код</t>
  </si>
  <si>
    <t>Наименование дохода</t>
  </si>
  <si>
    <t>Приложение 4 к решению Ливенского городского Совета народных депутатов                              от 25 апреля  2019 г. № 34/373 -ГС "Приложение 8  к решению Ливенского городского Совета народных депутатов                                от 6 декабря  2018 г. № 29/326 - ГС"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</si>
</sst>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5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166" fontId="3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66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 vertical="center"/>
    </xf>
    <xf numFmtId="166" fontId="3" fillId="24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6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justify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166" fontId="3" fillId="24" borderId="10" xfId="0" applyNumberFormat="1" applyFont="1" applyFill="1" applyBorder="1" applyAlignment="1">
      <alignment horizontal="center" vertical="center"/>
    </xf>
    <xf numFmtId="166" fontId="1" fillId="24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66" fontId="3" fillId="24" borderId="10" xfId="0" applyNumberFormat="1" applyFont="1" applyFill="1" applyBorder="1" applyAlignment="1">
      <alignment horizontal="center" vertical="center"/>
    </xf>
    <xf numFmtId="166" fontId="3" fillId="24" borderId="13" xfId="0" applyNumberFormat="1" applyFont="1" applyFill="1" applyBorder="1" applyAlignment="1">
      <alignment horizontal="center" vertical="center"/>
    </xf>
    <xf numFmtId="166" fontId="1" fillId="24" borderId="10" xfId="0" applyNumberFormat="1" applyFont="1" applyFill="1" applyBorder="1" applyAlignment="1">
      <alignment horizontal="center" vertical="center"/>
    </xf>
    <xf numFmtId="166" fontId="1" fillId="24" borderId="13" xfId="0" applyNumberFormat="1" applyFont="1" applyFill="1" applyBorder="1" applyAlignment="1">
      <alignment horizontal="center" vertical="center"/>
    </xf>
    <xf numFmtId="166" fontId="4" fillId="24" borderId="10" xfId="0" applyNumberFormat="1" applyFont="1" applyFill="1" applyBorder="1" applyAlignment="1">
      <alignment horizontal="center"/>
    </xf>
    <xf numFmtId="164" fontId="1" fillId="24" borderId="10" xfId="0" applyNumberFormat="1" applyFont="1" applyFill="1" applyBorder="1" applyAlignment="1">
      <alignment horizontal="center" vertical="center" wrapText="1"/>
    </xf>
    <xf numFmtId="166" fontId="3" fillId="24" borderId="10" xfId="0" applyNumberFormat="1" applyFont="1" applyFill="1" applyBorder="1" applyAlignment="1">
      <alignment horizontal="center" vertical="center"/>
    </xf>
    <xf numFmtId="166" fontId="3" fillId="24" borderId="13" xfId="0" applyNumberFormat="1" applyFont="1" applyFill="1" applyBorder="1" applyAlignment="1">
      <alignment horizontal="center" vertical="center"/>
    </xf>
    <xf numFmtId="164" fontId="3" fillId="24" borderId="10" xfId="0" applyNumberFormat="1" applyFont="1" applyFill="1" applyBorder="1" applyAlignment="1">
      <alignment horizontal="center" vertical="center" wrapText="1"/>
    </xf>
    <xf numFmtId="164" fontId="1" fillId="24" borderId="10" xfId="0" applyNumberFormat="1" applyFont="1" applyFill="1" applyBorder="1" applyAlignment="1">
      <alignment horizontal="center" vertical="center"/>
    </xf>
    <xf numFmtId="164" fontId="1" fillId="24" borderId="13" xfId="0" applyNumberFormat="1" applyFont="1" applyFill="1" applyBorder="1" applyAlignment="1">
      <alignment horizontal="center" vertical="center"/>
    </xf>
    <xf numFmtId="166" fontId="1" fillId="24" borderId="10" xfId="0" applyNumberFormat="1" applyFont="1" applyFill="1" applyBorder="1" applyAlignment="1">
      <alignment horizontal="center" vertical="center"/>
    </xf>
    <xf numFmtId="164" fontId="3" fillId="24" borderId="10" xfId="0" applyNumberFormat="1" applyFont="1" applyFill="1" applyBorder="1" applyAlignment="1">
      <alignment horizontal="center" vertical="center"/>
    </xf>
    <xf numFmtId="166" fontId="1" fillId="24" borderId="13" xfId="0" applyNumberFormat="1" applyFont="1" applyFill="1" applyBorder="1" applyAlignment="1">
      <alignment horizontal="center" vertical="center"/>
    </xf>
    <xf numFmtId="164" fontId="1" fillId="24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7" fillId="0" borderId="0" xfId="0" applyNumberFormat="1" applyFont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justify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5"/>
  <sheetViews>
    <sheetView tabSelected="1" view="pageBreakPreview" zoomScaleSheetLayoutView="100" zoomScalePageLayoutView="0" workbookViewId="0" topLeftCell="A28">
      <selection activeCell="H1" sqref="H1:I1"/>
    </sheetView>
  </sheetViews>
  <sheetFormatPr defaultColWidth="9.00390625" defaultRowHeight="12.75"/>
  <cols>
    <col min="1" max="1" width="0.5" style="1" customWidth="1"/>
    <col min="2" max="2" width="24.00390625" style="1" customWidth="1"/>
    <col min="3" max="3" width="48.50390625" style="1" customWidth="1"/>
    <col min="4" max="4" width="12.625" style="10" customWidth="1"/>
    <col min="5" max="5" width="11.50390625" style="9" customWidth="1"/>
    <col min="6" max="6" width="13.625" style="9" customWidth="1"/>
    <col min="7" max="7" width="10.50390625" style="9" customWidth="1"/>
    <col min="8" max="8" width="11.00390625" style="2" customWidth="1"/>
    <col min="9" max="9" width="16.875" style="2" customWidth="1"/>
    <col min="10" max="10" width="13.00390625" style="1" customWidth="1"/>
    <col min="11" max="11" width="9.125" style="1" customWidth="1"/>
    <col min="12" max="12" width="17.625" style="1" customWidth="1"/>
    <col min="13" max="16384" width="9.125" style="1" customWidth="1"/>
  </cols>
  <sheetData>
    <row r="1" spans="2:9" ht="137.25" customHeight="1">
      <c r="B1" s="9"/>
      <c r="C1" s="11"/>
      <c r="D1" s="70"/>
      <c r="E1" s="70"/>
      <c r="F1" s="70"/>
      <c r="G1" s="70"/>
      <c r="H1" s="68" t="s">
        <v>73</v>
      </c>
      <c r="I1" s="68"/>
    </row>
    <row r="2" spans="2:9" ht="26.25" customHeight="1">
      <c r="B2" s="69" t="s">
        <v>60</v>
      </c>
      <c r="C2" s="69"/>
      <c r="D2" s="69"/>
      <c r="E2" s="69"/>
      <c r="F2" s="69"/>
      <c r="G2" s="69"/>
      <c r="H2" s="69"/>
      <c r="I2" s="69"/>
    </row>
    <row r="3" spans="2:9" ht="18" customHeight="1">
      <c r="B3" s="49"/>
      <c r="C3" s="49"/>
      <c r="D3" s="49"/>
      <c r="E3" s="49"/>
      <c r="F3" s="49"/>
      <c r="G3" s="49"/>
      <c r="H3" s="49"/>
      <c r="I3" s="50" t="s">
        <v>49</v>
      </c>
    </row>
    <row r="4" spans="2:9" ht="14.25" customHeight="1">
      <c r="B4" s="75" t="s">
        <v>71</v>
      </c>
      <c r="C4" s="75" t="s">
        <v>72</v>
      </c>
      <c r="D4" s="72" t="s">
        <v>69</v>
      </c>
      <c r="E4" s="73"/>
      <c r="F4" s="74"/>
      <c r="G4" s="72" t="s">
        <v>70</v>
      </c>
      <c r="H4" s="73"/>
      <c r="I4" s="74"/>
    </row>
    <row r="5" spans="2:9" ht="32.25" customHeight="1">
      <c r="B5" s="75"/>
      <c r="C5" s="75"/>
      <c r="D5" s="51" t="s">
        <v>66</v>
      </c>
      <c r="E5" s="51" t="s">
        <v>67</v>
      </c>
      <c r="F5" s="52" t="s">
        <v>68</v>
      </c>
      <c r="G5" s="51" t="s">
        <v>66</v>
      </c>
      <c r="H5" s="51" t="s">
        <v>67</v>
      </c>
      <c r="I5" s="52" t="s">
        <v>68</v>
      </c>
    </row>
    <row r="6" spans="2:12" ht="23.25" customHeight="1">
      <c r="B6" s="39" t="s">
        <v>0</v>
      </c>
      <c r="C6" s="3" t="s">
        <v>1</v>
      </c>
      <c r="D6" s="16">
        <f aca="true" t="shared" si="0" ref="D6:I6">D7+D11+D12+D14+D16+D18+D21+D22+D28+D30+D33+D35</f>
        <v>335613</v>
      </c>
      <c r="E6" s="53">
        <f t="shared" si="0"/>
        <v>0</v>
      </c>
      <c r="F6" s="53">
        <f t="shared" si="0"/>
        <v>335613</v>
      </c>
      <c r="G6" s="54">
        <f t="shared" si="0"/>
        <v>341957.6</v>
      </c>
      <c r="H6" s="53">
        <f t="shared" si="0"/>
        <v>0</v>
      </c>
      <c r="I6" s="54">
        <f t="shared" si="0"/>
        <v>341957.6</v>
      </c>
      <c r="J6" s="19"/>
      <c r="K6" s="19"/>
      <c r="L6" s="19"/>
    </row>
    <row r="7" spans="2:12" ht="23.25" customHeight="1">
      <c r="B7" s="39" t="s">
        <v>2</v>
      </c>
      <c r="C7" s="5" t="s">
        <v>3</v>
      </c>
      <c r="D7" s="31">
        <f aca="true" t="shared" si="1" ref="D7:I7">D8+D9+D10</f>
        <v>202895.59999999998</v>
      </c>
      <c r="E7" s="53">
        <f t="shared" si="1"/>
        <v>0</v>
      </c>
      <c r="F7" s="53">
        <f>F8+F9+F10</f>
        <v>202895.59999999998</v>
      </c>
      <c r="G7" s="54">
        <f t="shared" si="1"/>
        <v>207967.8</v>
      </c>
      <c r="H7" s="53">
        <f t="shared" si="1"/>
        <v>0</v>
      </c>
      <c r="I7" s="53">
        <f t="shared" si="1"/>
        <v>207967.8</v>
      </c>
      <c r="J7" s="23"/>
      <c r="K7" s="19"/>
      <c r="L7" s="19"/>
    </row>
    <row r="8" spans="2:12" ht="18" customHeight="1">
      <c r="B8" s="40" t="s">
        <v>2</v>
      </c>
      <c r="C8" s="22" t="s">
        <v>58</v>
      </c>
      <c r="D8" s="18">
        <v>98175.3</v>
      </c>
      <c r="E8" s="55">
        <v>0</v>
      </c>
      <c r="F8" s="55">
        <f>D8+E8</f>
        <v>98175.3</v>
      </c>
      <c r="G8" s="56">
        <v>100629.6</v>
      </c>
      <c r="H8" s="55">
        <v>0</v>
      </c>
      <c r="I8" s="57">
        <f>G8+H8</f>
        <v>100629.6</v>
      </c>
      <c r="J8" s="23"/>
      <c r="K8" s="19"/>
      <c r="L8" s="19"/>
    </row>
    <row r="9" spans="2:12" ht="32.25" customHeight="1">
      <c r="B9" s="40" t="s">
        <v>2</v>
      </c>
      <c r="C9" s="22" t="s">
        <v>64</v>
      </c>
      <c r="D9" s="18">
        <v>32725.1</v>
      </c>
      <c r="E9" s="55">
        <v>0</v>
      </c>
      <c r="F9" s="55">
        <f>D9+E9</f>
        <v>32725.1</v>
      </c>
      <c r="G9" s="56">
        <v>33543.2</v>
      </c>
      <c r="H9" s="58">
        <v>0</v>
      </c>
      <c r="I9" s="57">
        <f>G9+H9</f>
        <v>33543.2</v>
      </c>
      <c r="J9" s="20"/>
      <c r="K9" s="20"/>
      <c r="L9" s="20"/>
    </row>
    <row r="10" spans="2:12" ht="32.25" customHeight="1">
      <c r="B10" s="40" t="s">
        <v>2</v>
      </c>
      <c r="C10" s="22" t="s">
        <v>65</v>
      </c>
      <c r="D10" s="18">
        <v>71995.2</v>
      </c>
      <c r="E10" s="55">
        <v>0</v>
      </c>
      <c r="F10" s="55">
        <f>D10+E10</f>
        <v>71995.2</v>
      </c>
      <c r="G10" s="56">
        <v>73795</v>
      </c>
      <c r="H10" s="58">
        <v>0</v>
      </c>
      <c r="I10" s="57">
        <f>G10+H10</f>
        <v>73795</v>
      </c>
      <c r="J10" s="20"/>
      <c r="K10" s="20"/>
      <c r="L10" s="20"/>
    </row>
    <row r="11" spans="2:12" ht="45.75" customHeight="1">
      <c r="B11" s="41" t="s">
        <v>37</v>
      </c>
      <c r="C11" s="24" t="s">
        <v>38</v>
      </c>
      <c r="D11" s="37">
        <v>3191.3</v>
      </c>
      <c r="E11" s="59">
        <v>0</v>
      </c>
      <c r="F11" s="53">
        <f>D11+E11</f>
        <v>3191.3</v>
      </c>
      <c r="G11" s="60">
        <v>3349.6</v>
      </c>
      <c r="H11" s="61">
        <v>0</v>
      </c>
      <c r="I11" s="61">
        <f>G11+H11</f>
        <v>3349.6</v>
      </c>
      <c r="J11" s="20"/>
      <c r="K11" s="20"/>
      <c r="L11" s="20"/>
    </row>
    <row r="12" spans="2:12" ht="32.25" customHeight="1">
      <c r="B12" s="39" t="s">
        <v>4</v>
      </c>
      <c r="C12" s="5" t="s">
        <v>5</v>
      </c>
      <c r="D12" s="31">
        <f aca="true" t="shared" si="2" ref="D12:I12">D13</f>
        <v>35100</v>
      </c>
      <c r="E12" s="53">
        <f t="shared" si="2"/>
        <v>0</v>
      </c>
      <c r="F12" s="53">
        <f t="shared" si="2"/>
        <v>35100</v>
      </c>
      <c r="G12" s="54">
        <f t="shared" si="2"/>
        <v>35100</v>
      </c>
      <c r="H12" s="53">
        <f t="shared" si="2"/>
        <v>0</v>
      </c>
      <c r="I12" s="53">
        <f t="shared" si="2"/>
        <v>35100</v>
      </c>
      <c r="J12" s="20"/>
      <c r="K12" s="20"/>
      <c r="L12" s="20"/>
    </row>
    <row r="13" spans="2:12" ht="32.25" customHeight="1">
      <c r="B13" s="42" t="s">
        <v>41</v>
      </c>
      <c r="C13" s="25" t="s">
        <v>5</v>
      </c>
      <c r="D13" s="18">
        <v>35100</v>
      </c>
      <c r="E13" s="55">
        <v>0</v>
      </c>
      <c r="F13" s="55">
        <f>D13+E13</f>
        <v>35100</v>
      </c>
      <c r="G13" s="56">
        <v>35100</v>
      </c>
      <c r="H13" s="58">
        <v>0</v>
      </c>
      <c r="I13" s="58">
        <f>G13+H13</f>
        <v>35100</v>
      </c>
      <c r="J13" s="20"/>
      <c r="K13" s="20"/>
      <c r="L13" s="20"/>
    </row>
    <row r="14" spans="2:12" ht="20.25" customHeight="1">
      <c r="B14" s="43" t="s">
        <v>42</v>
      </c>
      <c r="C14" s="21" t="s">
        <v>43</v>
      </c>
      <c r="D14" s="37">
        <f aca="true" t="shared" si="3" ref="D14:I14">D15</f>
        <v>300</v>
      </c>
      <c r="E14" s="59">
        <f t="shared" si="3"/>
        <v>0</v>
      </c>
      <c r="F14" s="59">
        <f t="shared" si="3"/>
        <v>300</v>
      </c>
      <c r="G14" s="60">
        <f t="shared" si="3"/>
        <v>300</v>
      </c>
      <c r="H14" s="59">
        <f t="shared" si="3"/>
        <v>0</v>
      </c>
      <c r="I14" s="59">
        <f t="shared" si="3"/>
        <v>300</v>
      </c>
      <c r="J14" s="20"/>
      <c r="K14" s="20"/>
      <c r="L14" s="20"/>
    </row>
    <row r="15" spans="2:12" ht="18.75" customHeight="1">
      <c r="B15" s="42" t="s">
        <v>44</v>
      </c>
      <c r="C15" s="25" t="s">
        <v>43</v>
      </c>
      <c r="D15" s="18">
        <v>300</v>
      </c>
      <c r="E15" s="55">
        <v>0</v>
      </c>
      <c r="F15" s="55">
        <f>D15+E15</f>
        <v>300</v>
      </c>
      <c r="G15" s="56">
        <v>300</v>
      </c>
      <c r="H15" s="58">
        <v>0</v>
      </c>
      <c r="I15" s="58">
        <f>G15+H15</f>
        <v>300</v>
      </c>
      <c r="J15" s="20"/>
      <c r="K15" s="20"/>
      <c r="L15" s="20"/>
    </row>
    <row r="16" spans="2:12" ht="32.25" customHeight="1">
      <c r="B16" s="41" t="s">
        <v>39</v>
      </c>
      <c r="C16" s="21" t="s">
        <v>35</v>
      </c>
      <c r="D16" s="37">
        <f aca="true" t="shared" si="4" ref="D16:I16">D17</f>
        <v>2400</v>
      </c>
      <c r="E16" s="59">
        <f t="shared" si="4"/>
        <v>0</v>
      </c>
      <c r="F16" s="59">
        <f t="shared" si="4"/>
        <v>2400</v>
      </c>
      <c r="G16" s="60">
        <f t="shared" si="4"/>
        <v>2400</v>
      </c>
      <c r="H16" s="59">
        <f t="shared" si="4"/>
        <v>0</v>
      </c>
      <c r="I16" s="59">
        <f t="shared" si="4"/>
        <v>2400</v>
      </c>
      <c r="J16" s="20"/>
      <c r="K16" s="20"/>
      <c r="L16" s="20"/>
    </row>
    <row r="17" spans="2:12" ht="45" customHeight="1">
      <c r="B17" s="40" t="s">
        <v>34</v>
      </c>
      <c r="C17" s="25" t="s">
        <v>40</v>
      </c>
      <c r="D17" s="36">
        <v>2400</v>
      </c>
      <c r="E17" s="62">
        <v>0</v>
      </c>
      <c r="F17" s="62">
        <f>D17+E17</f>
        <v>2400</v>
      </c>
      <c r="G17" s="63">
        <v>2400</v>
      </c>
      <c r="H17" s="62">
        <v>0</v>
      </c>
      <c r="I17" s="62">
        <f>G17+H17</f>
        <v>2400</v>
      </c>
      <c r="J17" s="15"/>
      <c r="K17" s="15"/>
      <c r="L17" s="15"/>
    </row>
    <row r="18" spans="2:9" ht="21" customHeight="1">
      <c r="B18" s="39" t="s">
        <v>6</v>
      </c>
      <c r="C18" s="6" t="s">
        <v>7</v>
      </c>
      <c r="D18" s="31">
        <f aca="true" t="shared" si="5" ref="D18:I18">D19+D20</f>
        <v>32000</v>
      </c>
      <c r="E18" s="53">
        <f t="shared" si="5"/>
        <v>0</v>
      </c>
      <c r="F18" s="53">
        <f t="shared" si="5"/>
        <v>32000</v>
      </c>
      <c r="G18" s="54">
        <f t="shared" si="5"/>
        <v>32300</v>
      </c>
      <c r="H18" s="53">
        <f t="shared" si="5"/>
        <v>0</v>
      </c>
      <c r="I18" s="53">
        <f t="shared" si="5"/>
        <v>32300</v>
      </c>
    </row>
    <row r="19" spans="2:9" ht="21" customHeight="1">
      <c r="B19" s="32" t="s">
        <v>8</v>
      </c>
      <c r="C19" s="7" t="s">
        <v>9</v>
      </c>
      <c r="D19" s="17">
        <v>5800</v>
      </c>
      <c r="E19" s="55">
        <v>0</v>
      </c>
      <c r="F19" s="55">
        <f>D19+E19</f>
        <v>5800</v>
      </c>
      <c r="G19" s="56">
        <v>6000</v>
      </c>
      <c r="H19" s="62">
        <v>0</v>
      </c>
      <c r="I19" s="64">
        <f>G19+H19</f>
        <v>6000</v>
      </c>
    </row>
    <row r="20" spans="2:9" ht="33.75" customHeight="1">
      <c r="B20" s="44" t="s">
        <v>52</v>
      </c>
      <c r="C20" s="8" t="s">
        <v>10</v>
      </c>
      <c r="D20" s="18">
        <v>26200</v>
      </c>
      <c r="E20" s="55">
        <v>0</v>
      </c>
      <c r="F20" s="55">
        <f>D20+E20</f>
        <v>26200</v>
      </c>
      <c r="G20" s="56">
        <v>26300</v>
      </c>
      <c r="H20" s="62">
        <v>0</v>
      </c>
      <c r="I20" s="64">
        <f>G20+H20</f>
        <v>26300</v>
      </c>
    </row>
    <row r="21" spans="2:9" ht="30" customHeight="1">
      <c r="B21" s="42" t="s">
        <v>59</v>
      </c>
      <c r="C21" s="6" t="s">
        <v>11</v>
      </c>
      <c r="D21" s="16">
        <v>9010</v>
      </c>
      <c r="E21" s="53">
        <v>0</v>
      </c>
      <c r="F21" s="53">
        <f>D21+E21</f>
        <v>9010</v>
      </c>
      <c r="G21" s="54">
        <v>9010</v>
      </c>
      <c r="H21" s="65">
        <v>0</v>
      </c>
      <c r="I21" s="59">
        <f>G21+H21</f>
        <v>9010</v>
      </c>
    </row>
    <row r="22" spans="2:9" s="4" customFormat="1" ht="45.75" customHeight="1">
      <c r="B22" s="39" t="s">
        <v>12</v>
      </c>
      <c r="C22" s="5" t="s">
        <v>13</v>
      </c>
      <c r="D22" s="16">
        <f aca="true" t="shared" si="6" ref="D22:I22">D23+D24+D25+D26+D27</f>
        <v>37824.100000000006</v>
      </c>
      <c r="E22" s="53">
        <f t="shared" si="6"/>
        <v>0</v>
      </c>
      <c r="F22" s="53">
        <f t="shared" si="6"/>
        <v>37824.100000000006</v>
      </c>
      <c r="G22" s="54">
        <f t="shared" si="6"/>
        <v>38852.100000000006</v>
      </c>
      <c r="H22" s="53">
        <f t="shared" si="6"/>
        <v>0</v>
      </c>
      <c r="I22" s="53">
        <f t="shared" si="6"/>
        <v>38852.100000000006</v>
      </c>
    </row>
    <row r="23" spans="2:9" s="4" customFormat="1" ht="66" customHeight="1">
      <c r="B23" s="40" t="s">
        <v>50</v>
      </c>
      <c r="C23" s="25" t="s">
        <v>51</v>
      </c>
      <c r="D23" s="18">
        <v>615</v>
      </c>
      <c r="E23" s="55">
        <v>0</v>
      </c>
      <c r="F23" s="55">
        <f>D23+E23</f>
        <v>615</v>
      </c>
      <c r="G23" s="56">
        <v>615</v>
      </c>
      <c r="H23" s="62">
        <v>0</v>
      </c>
      <c r="I23" s="55">
        <f>G23+H23</f>
        <v>615</v>
      </c>
    </row>
    <row r="24" spans="2:9" ht="37.5" customHeight="1">
      <c r="B24" s="45" t="s">
        <v>29</v>
      </c>
      <c r="C24" s="7" t="s">
        <v>30</v>
      </c>
      <c r="D24" s="34">
        <v>24000</v>
      </c>
      <c r="E24" s="64">
        <v>0</v>
      </c>
      <c r="F24" s="55">
        <f>D24+E24</f>
        <v>24000</v>
      </c>
      <c r="G24" s="66">
        <v>24000</v>
      </c>
      <c r="H24" s="67">
        <v>0</v>
      </c>
      <c r="I24" s="55">
        <f>G24+H24</f>
        <v>24000</v>
      </c>
    </row>
    <row r="25" spans="2:9" ht="24" customHeight="1">
      <c r="B25" s="46" t="s">
        <v>36</v>
      </c>
      <c r="C25" s="7" t="s">
        <v>33</v>
      </c>
      <c r="D25" s="34">
        <v>2608.9</v>
      </c>
      <c r="E25" s="64">
        <v>0</v>
      </c>
      <c r="F25" s="55">
        <f>D25+E25</f>
        <v>2608.9</v>
      </c>
      <c r="G25" s="66">
        <v>2608.9</v>
      </c>
      <c r="H25" s="67">
        <v>0</v>
      </c>
      <c r="I25" s="55">
        <f>G25+H25</f>
        <v>2608.9</v>
      </c>
    </row>
    <row r="26" spans="2:9" ht="64.5" customHeight="1">
      <c r="B26" s="32" t="s">
        <v>26</v>
      </c>
      <c r="C26" s="7" t="s">
        <v>27</v>
      </c>
      <c r="D26" s="34">
        <v>9133.2</v>
      </c>
      <c r="E26" s="64">
        <v>0</v>
      </c>
      <c r="F26" s="55">
        <f>D26+E26</f>
        <v>9133.2</v>
      </c>
      <c r="G26" s="66">
        <v>10236.2</v>
      </c>
      <c r="H26" s="67">
        <v>0</v>
      </c>
      <c r="I26" s="55">
        <f>G26+H26</f>
        <v>10236.2</v>
      </c>
    </row>
    <row r="27" spans="2:9" ht="98.25" customHeight="1">
      <c r="B27" s="32" t="s">
        <v>47</v>
      </c>
      <c r="C27" s="7" t="s">
        <v>48</v>
      </c>
      <c r="D27" s="34">
        <v>1467</v>
      </c>
      <c r="E27" s="64">
        <v>0</v>
      </c>
      <c r="F27" s="55">
        <f>D27+E27</f>
        <v>1467</v>
      </c>
      <c r="G27" s="66">
        <v>1392</v>
      </c>
      <c r="H27" s="67">
        <v>0</v>
      </c>
      <c r="I27" s="55">
        <f>G27+H27</f>
        <v>1392</v>
      </c>
    </row>
    <row r="28" spans="2:9" ht="33.75" customHeight="1">
      <c r="B28" s="39" t="s">
        <v>56</v>
      </c>
      <c r="C28" s="5" t="s">
        <v>57</v>
      </c>
      <c r="D28" s="16">
        <f aca="true" t="shared" si="7" ref="D28:I28">D29</f>
        <v>92</v>
      </c>
      <c r="E28" s="53">
        <f t="shared" si="7"/>
        <v>0</v>
      </c>
      <c r="F28" s="53">
        <f t="shared" si="7"/>
        <v>92</v>
      </c>
      <c r="G28" s="54">
        <f t="shared" si="7"/>
        <v>93.1</v>
      </c>
      <c r="H28" s="53">
        <f t="shared" si="7"/>
        <v>0</v>
      </c>
      <c r="I28" s="53">
        <f t="shared" si="7"/>
        <v>93.1</v>
      </c>
    </row>
    <row r="29" spans="2:9" ht="33.75" customHeight="1">
      <c r="B29" s="40" t="s">
        <v>14</v>
      </c>
      <c r="C29" s="25" t="s">
        <v>15</v>
      </c>
      <c r="D29" s="17">
        <v>92</v>
      </c>
      <c r="E29" s="55">
        <v>0</v>
      </c>
      <c r="F29" s="55">
        <f>D29+E29</f>
        <v>92</v>
      </c>
      <c r="G29" s="56">
        <v>93.1</v>
      </c>
      <c r="H29" s="62">
        <v>0</v>
      </c>
      <c r="I29" s="64">
        <f>G29+H29</f>
        <v>93.1</v>
      </c>
    </row>
    <row r="30" spans="2:9" ht="37.5" customHeight="1">
      <c r="B30" s="39" t="s">
        <v>16</v>
      </c>
      <c r="C30" s="5" t="s">
        <v>17</v>
      </c>
      <c r="D30" s="16">
        <f aca="true" t="shared" si="8" ref="D30:I30">D31+D32</f>
        <v>4100</v>
      </c>
      <c r="E30" s="53">
        <f t="shared" si="8"/>
        <v>0</v>
      </c>
      <c r="F30" s="53">
        <f t="shared" si="8"/>
        <v>4100</v>
      </c>
      <c r="G30" s="54">
        <f t="shared" si="8"/>
        <v>3885</v>
      </c>
      <c r="H30" s="53">
        <f t="shared" si="8"/>
        <v>0</v>
      </c>
      <c r="I30" s="53">
        <f t="shared" si="8"/>
        <v>3885</v>
      </c>
    </row>
    <row r="31" spans="2:9" ht="45" customHeight="1">
      <c r="B31" s="32" t="s">
        <v>28</v>
      </c>
      <c r="C31" s="7" t="s">
        <v>18</v>
      </c>
      <c r="D31" s="34">
        <v>2500</v>
      </c>
      <c r="E31" s="64">
        <v>0</v>
      </c>
      <c r="F31" s="64">
        <f>D31+E31</f>
        <v>2500</v>
      </c>
      <c r="G31" s="66">
        <v>2285</v>
      </c>
      <c r="H31" s="67">
        <v>0</v>
      </c>
      <c r="I31" s="64">
        <f>G31+H31</f>
        <v>2285</v>
      </c>
    </row>
    <row r="32" spans="2:10" ht="34.5" customHeight="1">
      <c r="B32" s="45" t="s">
        <v>31</v>
      </c>
      <c r="C32" s="7" t="s">
        <v>32</v>
      </c>
      <c r="D32" s="34">
        <v>1600</v>
      </c>
      <c r="E32" s="64">
        <v>0</v>
      </c>
      <c r="F32" s="64">
        <f>D32+E32</f>
        <v>1600</v>
      </c>
      <c r="G32" s="66">
        <v>1600</v>
      </c>
      <c r="H32" s="67">
        <v>0</v>
      </c>
      <c r="I32" s="64">
        <f>G32+H32</f>
        <v>1600</v>
      </c>
      <c r="J32" s="9"/>
    </row>
    <row r="33" spans="2:9" ht="26.25" customHeight="1">
      <c r="B33" s="39" t="s">
        <v>19</v>
      </c>
      <c r="C33" s="5" t="s">
        <v>20</v>
      </c>
      <c r="D33" s="16">
        <f aca="true" t="shared" si="9" ref="D33:I33">D34</f>
        <v>2200</v>
      </c>
      <c r="E33" s="53">
        <f t="shared" si="9"/>
        <v>0</v>
      </c>
      <c r="F33" s="53">
        <f t="shared" si="9"/>
        <v>2200</v>
      </c>
      <c r="G33" s="54">
        <f t="shared" si="9"/>
        <v>2200</v>
      </c>
      <c r="H33" s="53">
        <f t="shared" si="9"/>
        <v>0</v>
      </c>
      <c r="I33" s="53">
        <f t="shared" si="9"/>
        <v>2200</v>
      </c>
    </row>
    <row r="34" spans="2:9" ht="51.75" customHeight="1">
      <c r="B34" s="40" t="s">
        <v>46</v>
      </c>
      <c r="C34" s="25" t="s">
        <v>45</v>
      </c>
      <c r="D34" s="18">
        <v>2200</v>
      </c>
      <c r="E34" s="55">
        <v>0</v>
      </c>
      <c r="F34" s="55">
        <f>D34+E34</f>
        <v>2200</v>
      </c>
      <c r="G34" s="56">
        <v>2200</v>
      </c>
      <c r="H34" s="62">
        <v>0</v>
      </c>
      <c r="I34" s="64">
        <f>G34+H34</f>
        <v>2200</v>
      </c>
    </row>
    <row r="35" spans="2:9" ht="24" customHeight="1">
      <c r="B35" s="39" t="s">
        <v>21</v>
      </c>
      <c r="C35" s="26" t="s">
        <v>22</v>
      </c>
      <c r="D35" s="31">
        <v>6500</v>
      </c>
      <c r="E35" s="53">
        <v>0</v>
      </c>
      <c r="F35" s="53">
        <f>D35+E35</f>
        <v>6500</v>
      </c>
      <c r="G35" s="54">
        <v>6500</v>
      </c>
      <c r="H35" s="65">
        <v>0</v>
      </c>
      <c r="I35" s="59">
        <f>G35+H35</f>
        <v>6500</v>
      </c>
    </row>
    <row r="36" spans="2:9" s="14" customFormat="1" ht="20.25" customHeight="1">
      <c r="B36" s="39" t="s">
        <v>23</v>
      </c>
      <c r="C36" s="30" t="s">
        <v>24</v>
      </c>
      <c r="D36" s="47">
        <f aca="true" t="shared" si="10" ref="D36:I36">D37+D39+D38</f>
        <v>197643.9</v>
      </c>
      <c r="E36" s="53">
        <f t="shared" si="10"/>
        <v>25000</v>
      </c>
      <c r="F36" s="53">
        <f t="shared" si="10"/>
        <v>222643.9</v>
      </c>
      <c r="G36" s="54">
        <f t="shared" si="10"/>
        <v>151781.9</v>
      </c>
      <c r="H36" s="53">
        <f t="shared" si="10"/>
        <v>30000</v>
      </c>
      <c r="I36" s="53">
        <f t="shared" si="10"/>
        <v>181781.9</v>
      </c>
    </row>
    <row r="37" spans="2:9" s="14" customFormat="1" ht="31.5" customHeight="1">
      <c r="B37" s="32" t="s">
        <v>61</v>
      </c>
      <c r="C37" s="35" t="s">
        <v>55</v>
      </c>
      <c r="D37" s="48">
        <v>11259</v>
      </c>
      <c r="E37" s="64">
        <v>0</v>
      </c>
      <c r="F37" s="64">
        <f>D37+E37</f>
        <v>11259</v>
      </c>
      <c r="G37" s="66">
        <v>13723</v>
      </c>
      <c r="H37" s="62">
        <v>0</v>
      </c>
      <c r="I37" s="64">
        <f>G37+H37</f>
        <v>13723</v>
      </c>
    </row>
    <row r="38" spans="2:9" s="14" customFormat="1" ht="48.75" customHeight="1">
      <c r="B38" s="32" t="s">
        <v>62</v>
      </c>
      <c r="C38" s="33" t="s">
        <v>53</v>
      </c>
      <c r="D38" s="48">
        <v>22413.4</v>
      </c>
      <c r="E38" s="64">
        <v>30000</v>
      </c>
      <c r="F38" s="64">
        <f>D38+E38</f>
        <v>52413.4</v>
      </c>
      <c r="G38" s="66">
        <v>0</v>
      </c>
      <c r="H38" s="62">
        <v>30000</v>
      </c>
      <c r="I38" s="64">
        <f>G38+H38</f>
        <v>30000</v>
      </c>
    </row>
    <row r="39" spans="2:9" s="14" customFormat="1" ht="33" customHeight="1">
      <c r="B39" s="32" t="s">
        <v>63</v>
      </c>
      <c r="C39" s="35" t="s">
        <v>54</v>
      </c>
      <c r="D39" s="48">
        <v>163971.5</v>
      </c>
      <c r="E39" s="64">
        <v>-5000</v>
      </c>
      <c r="F39" s="64">
        <f>D39+E39</f>
        <v>158971.5</v>
      </c>
      <c r="G39" s="66">
        <v>138058.9</v>
      </c>
      <c r="H39" s="62">
        <v>0</v>
      </c>
      <c r="I39" s="64">
        <f>G39+H39</f>
        <v>138058.9</v>
      </c>
    </row>
    <row r="40" spans="2:9" ht="21" customHeight="1">
      <c r="B40" s="32"/>
      <c r="C40" s="30" t="s">
        <v>25</v>
      </c>
      <c r="D40" s="47">
        <f aca="true" t="shared" si="11" ref="D40:I40">D6+D36</f>
        <v>533256.9</v>
      </c>
      <c r="E40" s="53">
        <f t="shared" si="11"/>
        <v>25000</v>
      </c>
      <c r="F40" s="53">
        <f t="shared" si="11"/>
        <v>558256.9</v>
      </c>
      <c r="G40" s="54">
        <f t="shared" si="11"/>
        <v>493739.5</v>
      </c>
      <c r="H40" s="53">
        <f t="shared" si="11"/>
        <v>30000</v>
      </c>
      <c r="I40" s="53">
        <f t="shared" si="11"/>
        <v>523739.5</v>
      </c>
    </row>
    <row r="41" spans="2:9" ht="25.5" customHeight="1">
      <c r="B41" s="27"/>
      <c r="C41" s="28"/>
      <c r="D41" s="29"/>
      <c r="E41" s="29"/>
      <c r="F41" s="29"/>
      <c r="G41" s="13"/>
      <c r="H41" s="13"/>
      <c r="I41" s="9"/>
    </row>
    <row r="42" spans="2:9" ht="38.25" customHeight="1">
      <c r="B42" s="71"/>
      <c r="C42" s="71"/>
      <c r="D42" s="71"/>
      <c r="E42" s="38"/>
      <c r="F42" s="38"/>
      <c r="H42" s="9"/>
      <c r="I42" s="9"/>
    </row>
    <row r="43" spans="2:9" ht="15">
      <c r="B43" s="9"/>
      <c r="C43" s="9"/>
      <c r="D43" s="9"/>
      <c r="H43" s="9"/>
      <c r="I43" s="9"/>
    </row>
    <row r="44" spans="4:9" ht="15">
      <c r="D44" s="12"/>
      <c r="E44" s="12"/>
      <c r="F44" s="12"/>
      <c r="H44" s="9"/>
      <c r="I44" s="9"/>
    </row>
    <row r="45" spans="4:9" ht="15">
      <c r="D45" s="9"/>
      <c r="H45" s="9"/>
      <c r="I45" s="9"/>
    </row>
    <row r="46" spans="4:9" ht="15">
      <c r="D46" s="9"/>
      <c r="H46" s="9"/>
      <c r="I46" s="9"/>
    </row>
    <row r="47" spans="4:9" ht="15">
      <c r="D47" s="9"/>
      <c r="H47" s="9"/>
      <c r="I47" s="9"/>
    </row>
    <row r="48" spans="4:9" ht="15">
      <c r="D48" s="9"/>
      <c r="H48" s="9"/>
      <c r="I48" s="9"/>
    </row>
    <row r="49" spans="4:9" ht="15">
      <c r="D49" s="9"/>
      <c r="H49" s="9"/>
      <c r="I49" s="9"/>
    </row>
    <row r="50" spans="4:9" ht="15">
      <c r="D50" s="9"/>
      <c r="H50" s="9"/>
      <c r="I50" s="9"/>
    </row>
    <row r="51" spans="4:9" ht="15">
      <c r="D51" s="12"/>
      <c r="E51" s="12"/>
      <c r="F51" s="12"/>
      <c r="H51" s="9"/>
      <c r="I51" s="9"/>
    </row>
    <row r="52" spans="4:9" ht="15">
      <c r="D52" s="9"/>
      <c r="H52" s="9"/>
      <c r="I52" s="9"/>
    </row>
    <row r="53" spans="4:9" ht="15">
      <c r="D53" s="9"/>
      <c r="H53" s="9"/>
      <c r="I53" s="9"/>
    </row>
    <row r="54" spans="4:9" ht="15">
      <c r="D54" s="9"/>
      <c r="H54" s="9"/>
      <c r="I54" s="9"/>
    </row>
    <row r="55" spans="4:9" ht="15">
      <c r="D55" s="9"/>
      <c r="H55" s="9"/>
      <c r="I55" s="9"/>
    </row>
    <row r="56" spans="4:9" ht="15">
      <c r="D56" s="9"/>
      <c r="H56" s="9"/>
      <c r="I56" s="9"/>
    </row>
    <row r="57" spans="4:9" ht="15">
      <c r="D57" s="9"/>
      <c r="H57" s="9"/>
      <c r="I57" s="9"/>
    </row>
    <row r="58" spans="4:9" ht="15">
      <c r="D58" s="9"/>
      <c r="H58" s="9"/>
      <c r="I58" s="9"/>
    </row>
    <row r="59" spans="4:9" ht="15">
      <c r="D59" s="9"/>
      <c r="H59" s="9"/>
      <c r="I59" s="9"/>
    </row>
    <row r="60" spans="4:9" ht="15">
      <c r="D60" s="9"/>
      <c r="H60" s="9"/>
      <c r="I60" s="9"/>
    </row>
    <row r="61" spans="4:9" ht="15">
      <c r="D61" s="9"/>
      <c r="H61" s="9"/>
      <c r="I61" s="9"/>
    </row>
    <row r="62" spans="4:9" ht="15">
      <c r="D62" s="9"/>
      <c r="H62" s="9"/>
      <c r="I62" s="9"/>
    </row>
    <row r="63" spans="4:9" ht="15">
      <c r="D63" s="9"/>
      <c r="H63" s="9"/>
      <c r="I63" s="9"/>
    </row>
    <row r="64" spans="4:9" ht="15">
      <c r="D64" s="9"/>
      <c r="H64" s="9"/>
      <c r="I64" s="9"/>
    </row>
    <row r="65" spans="4:9" ht="15">
      <c r="D65" s="9"/>
      <c r="H65" s="9"/>
      <c r="I65" s="9"/>
    </row>
    <row r="66" spans="4:9" ht="15">
      <c r="D66" s="9"/>
      <c r="H66" s="9"/>
      <c r="I66" s="9"/>
    </row>
    <row r="67" spans="4:9" ht="15">
      <c r="D67" s="9"/>
      <c r="H67" s="9"/>
      <c r="I67" s="9"/>
    </row>
    <row r="68" spans="4:9" ht="15">
      <c r="D68" s="9"/>
      <c r="H68" s="9"/>
      <c r="I68" s="9"/>
    </row>
    <row r="69" spans="4:9" ht="15">
      <c r="D69" s="9"/>
      <c r="H69" s="9"/>
      <c r="I69" s="9"/>
    </row>
    <row r="70" spans="4:9" ht="15">
      <c r="D70" s="9"/>
      <c r="H70" s="9"/>
      <c r="I70" s="9"/>
    </row>
    <row r="71" spans="4:9" ht="15">
      <c r="D71" s="9"/>
      <c r="H71" s="9"/>
      <c r="I71" s="9"/>
    </row>
    <row r="72" spans="4:9" ht="15">
      <c r="D72" s="9"/>
      <c r="H72" s="9"/>
      <c r="I72" s="9"/>
    </row>
    <row r="73" spans="8:9" ht="15">
      <c r="H73" s="9"/>
      <c r="I73" s="9"/>
    </row>
    <row r="74" spans="8:9" ht="15">
      <c r="H74" s="9"/>
      <c r="I74" s="9"/>
    </row>
    <row r="75" spans="8:9" ht="15">
      <c r="H75" s="9"/>
      <c r="I75" s="9"/>
    </row>
    <row r="76" spans="8:9" ht="15">
      <c r="H76" s="9"/>
      <c r="I76" s="9"/>
    </row>
    <row r="77" spans="8:9" ht="15">
      <c r="H77" s="9"/>
      <c r="I77" s="9"/>
    </row>
    <row r="78" spans="8:9" ht="15">
      <c r="H78" s="9"/>
      <c r="I78" s="9"/>
    </row>
    <row r="79" spans="8:9" ht="15">
      <c r="H79" s="9"/>
      <c r="I79" s="9"/>
    </row>
    <row r="80" spans="8:9" ht="15">
      <c r="H80" s="9"/>
      <c r="I80" s="9"/>
    </row>
    <row r="81" spans="8:9" ht="15">
      <c r="H81" s="9"/>
      <c r="I81" s="9"/>
    </row>
    <row r="82" spans="8:9" ht="15">
      <c r="H82" s="9"/>
      <c r="I82" s="9"/>
    </row>
    <row r="83" spans="8:9" ht="15">
      <c r="H83" s="9"/>
      <c r="I83" s="9"/>
    </row>
    <row r="84" spans="8:9" ht="15">
      <c r="H84" s="9"/>
      <c r="I84" s="9"/>
    </row>
    <row r="85" spans="8:9" ht="15">
      <c r="H85" s="9"/>
      <c r="I85" s="9"/>
    </row>
    <row r="86" spans="8:9" ht="15">
      <c r="H86" s="9"/>
      <c r="I86" s="9"/>
    </row>
    <row r="87" spans="8:9" ht="15">
      <c r="H87" s="9"/>
      <c r="I87" s="9"/>
    </row>
    <row r="88" spans="8:9" ht="15">
      <c r="H88" s="9"/>
      <c r="I88" s="9"/>
    </row>
    <row r="89" spans="8:9" ht="15">
      <c r="H89" s="9"/>
      <c r="I89" s="9"/>
    </row>
    <row r="90" spans="8:9" ht="15">
      <c r="H90" s="9"/>
      <c r="I90" s="9"/>
    </row>
    <row r="91" spans="8:9" ht="15">
      <c r="H91" s="9"/>
      <c r="I91" s="9"/>
    </row>
    <row r="92" spans="8:9" ht="15">
      <c r="H92" s="9"/>
      <c r="I92" s="9"/>
    </row>
    <row r="93" spans="8:9" ht="15">
      <c r="H93" s="9"/>
      <c r="I93" s="9"/>
    </row>
    <row r="94" spans="8:9" ht="15">
      <c r="H94" s="9"/>
      <c r="I94" s="9"/>
    </row>
    <row r="95" spans="8:9" ht="15">
      <c r="H95" s="9"/>
      <c r="I95" s="9"/>
    </row>
    <row r="96" spans="8:9" ht="15">
      <c r="H96" s="9"/>
      <c r="I96" s="9"/>
    </row>
    <row r="97" spans="8:9" ht="15">
      <c r="H97" s="9"/>
      <c r="I97" s="9"/>
    </row>
    <row r="98" spans="8:9" ht="15">
      <c r="H98" s="9"/>
      <c r="I98" s="9"/>
    </row>
    <row r="99" spans="8:9" ht="15">
      <c r="H99" s="9"/>
      <c r="I99" s="9"/>
    </row>
    <row r="100" spans="8:9" ht="15">
      <c r="H100" s="9"/>
      <c r="I100" s="9"/>
    </row>
    <row r="101" spans="8:9" ht="15">
      <c r="H101" s="9"/>
      <c r="I101" s="9"/>
    </row>
    <row r="102" spans="8:9" ht="15">
      <c r="H102" s="9"/>
      <c r="I102" s="9"/>
    </row>
    <row r="103" spans="8:9" ht="15">
      <c r="H103" s="9"/>
      <c r="I103" s="9"/>
    </row>
    <row r="104" spans="8:9" ht="15">
      <c r="H104" s="9"/>
      <c r="I104" s="9"/>
    </row>
    <row r="105" spans="8:9" ht="15">
      <c r="H105" s="9"/>
      <c r="I105" s="9"/>
    </row>
    <row r="106" spans="8:9" ht="15">
      <c r="H106" s="9"/>
      <c r="I106" s="9"/>
    </row>
    <row r="107" spans="8:9" ht="15">
      <c r="H107" s="9"/>
      <c r="I107" s="9"/>
    </row>
    <row r="108" spans="8:9" ht="15">
      <c r="H108" s="9"/>
      <c r="I108" s="9"/>
    </row>
    <row r="109" spans="8:9" ht="15">
      <c r="H109" s="9"/>
      <c r="I109" s="9"/>
    </row>
    <row r="110" spans="8:9" ht="15">
      <c r="H110" s="9"/>
      <c r="I110" s="9"/>
    </row>
    <row r="111" spans="8:9" ht="15">
      <c r="H111" s="9"/>
      <c r="I111" s="9"/>
    </row>
    <row r="112" spans="8:9" ht="15">
      <c r="H112" s="9"/>
      <c r="I112" s="9"/>
    </row>
    <row r="113" spans="8:9" ht="15">
      <c r="H113" s="9"/>
      <c r="I113" s="9"/>
    </row>
    <row r="114" spans="8:9" ht="15">
      <c r="H114" s="9"/>
      <c r="I114" s="9"/>
    </row>
    <row r="115" spans="8:9" ht="15">
      <c r="H115" s="9"/>
      <c r="I115" s="9"/>
    </row>
    <row r="116" spans="8:9" ht="15">
      <c r="H116" s="9"/>
      <c r="I116" s="9"/>
    </row>
    <row r="117" spans="8:9" ht="15">
      <c r="H117" s="9"/>
      <c r="I117" s="9"/>
    </row>
    <row r="118" spans="8:9" ht="15">
      <c r="H118" s="9"/>
      <c r="I118" s="9"/>
    </row>
    <row r="119" spans="8:9" ht="15">
      <c r="H119" s="9"/>
      <c r="I119" s="9"/>
    </row>
    <row r="120" spans="8:9" ht="15">
      <c r="H120" s="9"/>
      <c r="I120" s="9"/>
    </row>
    <row r="121" spans="8:9" ht="15">
      <c r="H121" s="9"/>
      <c r="I121" s="9"/>
    </row>
    <row r="122" spans="8:9" ht="15">
      <c r="H122" s="9"/>
      <c r="I122" s="9"/>
    </row>
    <row r="123" spans="8:9" ht="15">
      <c r="H123" s="9"/>
      <c r="I123" s="9"/>
    </row>
    <row r="124" spans="8:9" ht="15">
      <c r="H124" s="9"/>
      <c r="I124" s="9"/>
    </row>
    <row r="125" spans="8:9" ht="15">
      <c r="H125" s="9"/>
      <c r="I125" s="9"/>
    </row>
  </sheetData>
  <sheetProtection/>
  <mergeCells count="8">
    <mergeCell ref="H1:I1"/>
    <mergeCell ref="B2:I2"/>
    <mergeCell ref="D1:G1"/>
    <mergeCell ref="B42:D42"/>
    <mergeCell ref="D4:F4"/>
    <mergeCell ref="G4:I4"/>
    <mergeCell ref="B4:B5"/>
    <mergeCell ref="C4:C5"/>
  </mergeCells>
  <printOptions/>
  <pageMargins left="0.7874015748031497" right="0.5905511811023623" top="0.7874015748031497" bottom="0.6692913385826772" header="0" footer="0"/>
  <pageSetup horizontalDpi="600" verticalDpi="600" orientation="landscape" paperSize="9" scale="85" r:id="rId1"/>
  <rowBreaks count="2" manualBreakCount="2">
    <brk id="18" max="8" man="1"/>
    <brk id="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2019-05-08T11:26:22Z</cp:lastPrinted>
  <dcterms:created xsi:type="dcterms:W3CDTF">2007-11-06T05:02:27Z</dcterms:created>
  <dcterms:modified xsi:type="dcterms:W3CDTF">2019-05-08T11:26:56Z</dcterms:modified>
  <cp:category/>
  <cp:version/>
  <cp:contentType/>
  <cp:contentStatus/>
</cp:coreProperties>
</file>