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Лист1" sheetId="1" r:id="rId1"/>
    <sheet name="Лист3" sheetId="2" r:id="rId2"/>
  </sheets>
  <definedNames>
    <definedName name="map" localSheetId="0">'Лист1'!$A$140</definedName>
    <definedName name="Реквизиты" localSheetId="0">'Лист1'!$A$124</definedName>
  </definedNames>
  <calcPr fullCalcOnLoad="1" fullPrecision="0"/>
</workbook>
</file>

<file path=xl/sharedStrings.xml><?xml version="1.0" encoding="utf-8"?>
<sst xmlns="http://schemas.openxmlformats.org/spreadsheetml/2006/main" count="992" uniqueCount="262">
  <si>
    <t>Показатели</t>
  </si>
  <si>
    <t xml:space="preserve">Ед. </t>
  </si>
  <si>
    <t>прогноз</t>
  </si>
  <si>
    <t>изм.</t>
  </si>
  <si>
    <t>отчет</t>
  </si>
  <si>
    <t>оценка</t>
  </si>
  <si>
    <t>тыс. руб.</t>
  </si>
  <si>
    <t>%</t>
  </si>
  <si>
    <t>в т.ч. по видам экономической деятельности:</t>
  </si>
  <si>
    <t xml:space="preserve"> </t>
  </si>
  <si>
    <t>в т. ч. по предприятиям: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</si>
  <si>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</si>
  <si>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тонн</t>
  </si>
  <si>
    <t>- " -</t>
  </si>
  <si>
    <t>тыс.руб.</t>
  </si>
  <si>
    <t>руб.</t>
  </si>
  <si>
    <t>чел.</t>
  </si>
  <si>
    <t>в том числе: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</si>
  <si>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</si>
  <si>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в т. ч. досчет на неформальную экономику</t>
  </si>
  <si>
    <t>Объем инвестиций в основной капитал по территории района (города) по крупным и средним предприятиям и организациям</t>
  </si>
  <si>
    <t>в том числе по видам экономической деятельности:</t>
  </si>
  <si>
    <t>оптовая и розничная торговля</t>
  </si>
  <si>
    <t>Объем инвестиций в основной капитал по источникам финансирования (по крупным и средним предприятиям и организациям):</t>
  </si>
  <si>
    <t>1. Собственные средства предприятий и организаций</t>
  </si>
  <si>
    <t>2. Привлеченные средства</t>
  </si>
  <si>
    <t>кредиты банков</t>
  </si>
  <si>
    <t xml:space="preserve">  </t>
  </si>
  <si>
    <t>заемные средства других организаций</t>
  </si>
  <si>
    <t>бюджетные средства</t>
  </si>
  <si>
    <t>из них: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</si>
  <si>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</si>
  <si>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</si>
  <si>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</si>
  <si>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</si>
  <si>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</si>
  <si>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</si>
  <si>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</si>
  <si>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>кв.м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</si>
  <si>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</si>
  <si>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</si>
  <si>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</si>
  <si>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>ск/мест</t>
  </si>
  <si>
    <t xml:space="preserve">      помещения для свиней</t>
  </si>
  <si>
    <t xml:space="preserve">      минипекарни</t>
  </si>
  <si>
    <t>тонн в см.</t>
  </si>
  <si>
    <t xml:space="preserve">      дороги</t>
  </si>
  <si>
    <t>км</t>
  </si>
  <si>
    <t xml:space="preserve">      и другие (указать какие мощности)</t>
  </si>
  <si>
    <t>соотв. ед. изм.</t>
  </si>
  <si>
    <t>Ввод в действие объектов социально-культурной сферы:</t>
  </si>
  <si>
    <t xml:space="preserve">      Жилые дома - всего</t>
  </si>
  <si>
    <t>кв.метров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</si>
  <si>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</si>
  <si>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</si>
  <si>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</si>
  <si>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</si>
  <si>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</si>
  <si>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внебюджетных фондов</t>
  </si>
  <si>
    <t xml:space="preserve">           индивидуальных застройщиков</t>
  </si>
  <si>
    <t xml:space="preserve">      Дошкольные образовательные учреждения </t>
  </si>
  <si>
    <t>мест</t>
  </si>
  <si>
    <t xml:space="preserve">     Учреждения общего образования </t>
  </si>
  <si>
    <t xml:space="preserve">     Больницы </t>
  </si>
  <si>
    <t>коек</t>
  </si>
  <si>
    <t xml:space="preserve">     Поликлиники </t>
  </si>
  <si>
    <t>посещ в см.</t>
  </si>
  <si>
    <t xml:space="preserve">     Клубы 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</si>
  <si>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</si>
  <si>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</si>
  <si>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</si>
  <si>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</si>
  <si>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</si>
  <si>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</si>
  <si>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</si>
  <si>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>Ввод в действие основных фондов в ценах соответствующих лет</t>
  </si>
  <si>
    <t>Коэффициент обновления основных фондов</t>
  </si>
  <si>
    <t>в том числе по видам экономической деятельности и в разрезе предприятий:</t>
  </si>
  <si>
    <t>Остаточная стоимость основных фондов на конец года с учетом переоценки - всего</t>
  </si>
  <si>
    <t>Транспорт (автомобильный, железнодорожный, электрический)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</si>
  <si>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</si>
  <si>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>кроме того компенсации из бюджетов всех уровней за исключением капитальных вложений</t>
  </si>
  <si>
    <t xml:space="preserve">Объем перевозок грузов </t>
  </si>
  <si>
    <t>тыс.тонн</t>
  </si>
  <si>
    <t>Грузооборот</t>
  </si>
  <si>
    <t>тыс т.км</t>
  </si>
  <si>
    <t xml:space="preserve">Перевезено пассажиров </t>
  </si>
  <si>
    <t>тыс.чел.</t>
  </si>
  <si>
    <t>Пассажирооборот</t>
  </si>
  <si>
    <t>тыс.пасс.км</t>
  </si>
  <si>
    <t>Связь (почтовая)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</si>
  <si>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</si>
  <si>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>Электросвязь</t>
  </si>
  <si>
    <t>Прибыль(убыток) - сальдо</t>
  </si>
  <si>
    <t xml:space="preserve">          из нее:</t>
  </si>
  <si>
    <t>Убытки</t>
  </si>
  <si>
    <t>Прибыль, необлагаемая налогом (льготы)</t>
  </si>
  <si>
    <t>Общее поступление налогов в бюджетную систему - всего (во все бюджеты по всем видам налоговых доходов)</t>
  </si>
  <si>
    <t>в том числе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</si>
  <si>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</si>
  <si>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</si>
  <si>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</si>
  <si>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</t>
  </si>
  <si>
    <t>налог на имущество физических лиц</t>
  </si>
  <si>
    <t>земельный налог</t>
  </si>
  <si>
    <t>ЕНВД</t>
  </si>
  <si>
    <t>ЕСХН</t>
  </si>
  <si>
    <t>патентная система</t>
  </si>
  <si>
    <t>налог на имущество предприятий</t>
  </si>
  <si>
    <t>государственная пошлина</t>
  </si>
  <si>
    <t>Численность пенсионеров (среднегодовая) - всего</t>
  </si>
  <si>
    <t xml:space="preserve">   в том числе: незанятых пенсионеров</t>
  </si>
  <si>
    <t xml:space="preserve">       в общеобразовательных школах, школах-интернатах</t>
  </si>
  <si>
    <t xml:space="preserve">         в образовательных учреждениях, реализующих программы начального профессионального образования</t>
  </si>
  <si>
    <t xml:space="preserve">        в средних профессиональных учебных заведениях</t>
  </si>
  <si>
    <t xml:space="preserve">        в высших профессиональных учебных заведениях</t>
  </si>
  <si>
    <t>Итого численность детей и учащихся</t>
  </si>
  <si>
    <t xml:space="preserve">несписочный фонд </t>
  </si>
  <si>
    <t xml:space="preserve">   в том числе среднемесячная заработная плата по видам экономической деятельности:</t>
  </si>
  <si>
    <t xml:space="preserve">  в действующих ценах каждого года </t>
  </si>
  <si>
    <t xml:space="preserve">     в том числе по предприятиям:</t>
  </si>
  <si>
    <t>Бытовые услуги</t>
  </si>
  <si>
    <t>Услуги транспорта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</si>
  <si>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</si>
  <si>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</si>
  <si>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</si>
  <si>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</si>
  <si>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</si>
  <si>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</si>
  <si>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</si>
  <si>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</si>
  <si>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</si>
  <si>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</si>
  <si>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</si>
  <si>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услуги</t>
  </si>
  <si>
    <t xml:space="preserve">Доходы ЖКХ - всего по району в действующих ценах каждого года 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</si>
  <si>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</si>
  <si>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</si>
  <si>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Экономически обоснованные тарифы на ЖКУ по видам услуг:</t>
  </si>
  <si>
    <t>руб./ед.изм.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</si>
  <si>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</si>
  <si>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</si>
  <si>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</si>
  <si>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>шт.</t>
  </si>
  <si>
    <t>Насосы</t>
  </si>
  <si>
    <t>Огнетушители</t>
  </si>
  <si>
    <t>Цельномолочная продукция</t>
  </si>
  <si>
    <t>тн.</t>
  </si>
  <si>
    <t>Сыры</t>
  </si>
  <si>
    <t>Масло животное</t>
  </si>
  <si>
    <t>Хлебобулочные изделия</t>
  </si>
  <si>
    <t>Кондитерские изделия</t>
  </si>
  <si>
    <t>Мука</t>
  </si>
  <si>
    <t>ФОМ к легковым автомобилям</t>
  </si>
  <si>
    <t>ФОТ к легковым автомобилям</t>
  </si>
  <si>
    <t>ЭФОВ к легковым автомобилям</t>
  </si>
  <si>
    <t>ФОВ кгрузовым автомобилям и с/х технике</t>
  </si>
  <si>
    <t>Глушители выхлопа</t>
  </si>
  <si>
    <t>Насосы ГН</t>
  </si>
  <si>
    <t>Бачки,детали к гр.авт и с/х технике</t>
  </si>
  <si>
    <t>МУП "Водоканал"</t>
  </si>
  <si>
    <t>МУП "Комсервис"</t>
  </si>
  <si>
    <t>руб/м2</t>
  </si>
  <si>
    <t>Теплоснабжение</t>
  </si>
  <si>
    <t>1 Гкал</t>
  </si>
  <si>
    <t>Водоснабжение</t>
  </si>
  <si>
    <t>Водоотведение</t>
  </si>
  <si>
    <t>Газ</t>
  </si>
  <si>
    <t>руб/м3</t>
  </si>
  <si>
    <t>руб/1 Гкал</t>
  </si>
  <si>
    <t>Лифты</t>
  </si>
  <si>
    <t>Водоснабжение:</t>
  </si>
  <si>
    <t>Водоотведение:</t>
  </si>
  <si>
    <r>
      <t>Полная балансовая стоимость основных фондов</t>
    </r>
    <r>
      <rPr>
        <sz val="9"/>
        <rFont val="Times New Roman Cyr"/>
        <family val="1"/>
      </rPr>
      <t xml:space="preserve"> </t>
    </r>
    <r>
      <rPr>
        <b/>
        <sz val="9"/>
        <rFont val="Times New Roman Cyr"/>
        <family val="1"/>
      </rPr>
      <t>на конец года с учетом переоценки - всего</t>
    </r>
  </si>
  <si>
    <r>
      <t xml:space="preserve">Поступление основных фондов предприятий всех форм собственности - </t>
    </r>
    <r>
      <rPr>
        <sz val="9"/>
        <rFont val="Times New Roman Cyr"/>
        <family val="0"/>
      </rPr>
      <t>всего</t>
    </r>
  </si>
  <si>
    <r>
      <t>Выбытие основных фондов в среднем за год</t>
    </r>
    <r>
      <rPr>
        <sz val="9"/>
        <rFont val="Times New Roman Cyr"/>
        <family val="1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</si>
  <si>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9"/>
        <rFont val="Times New Roman Cyr"/>
        <family val="1"/>
      </rPr>
      <t xml:space="preserve"> - всего</t>
    </r>
  </si>
  <si>
    <r>
      <t xml:space="preserve">  </t>
    </r>
    <r>
      <rPr>
        <b/>
        <sz val="9"/>
        <rFont val="Times New Roman Cyr"/>
        <family val="1"/>
      </rPr>
      <t>Прибыль</t>
    </r>
    <r>
      <rPr>
        <sz val="9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</si>
  <si>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9"/>
        <rFont val="Times New Roman Cyr"/>
        <family val="1"/>
      </rPr>
      <t xml:space="preserve"> - всего</t>
    </r>
  </si>
  <si>
    <r>
      <t xml:space="preserve">Среднегодовая численность постоянного населения - </t>
    </r>
    <r>
      <rPr>
        <sz val="9"/>
        <rFont val="Times New Roman Cyr"/>
        <family val="1"/>
      </rPr>
      <t>всего</t>
    </r>
  </si>
  <si>
    <r>
      <t xml:space="preserve">   Численность учащихся, используемая для определения </t>
    </r>
    <r>
      <rPr>
        <b/>
        <u val="single"/>
        <sz val="9"/>
        <rFont val="Times New Roman Cyr"/>
        <family val="0"/>
      </rPr>
      <t>объема налоговых вычетов по налогу на доходы физических лиц</t>
    </r>
    <r>
      <rPr>
        <b/>
        <sz val="9"/>
        <rFont val="Times New Roman Cyr"/>
        <family val="0"/>
      </rPr>
      <t xml:space="preserve"> всего</t>
    </r>
  </si>
  <si>
    <r>
      <t>Cреднесписочная численность работников</t>
    </r>
    <r>
      <rPr>
        <sz val="9"/>
        <rFont val="Times New Roman Cyr"/>
        <family val="1"/>
      </rPr>
      <t xml:space="preserve"> (по годовому отчету) - всего</t>
    </r>
  </si>
  <si>
    <r>
      <t xml:space="preserve">Фонд оплаты труда (по годовому отчету) - </t>
    </r>
    <r>
      <rPr>
        <sz val="9"/>
        <rFont val="Times New Roman Cyr"/>
        <family val="1"/>
      </rPr>
      <t>всего</t>
    </r>
    <r>
      <rPr>
        <b/>
        <sz val="9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</si>
  <si>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9"/>
        <rFont val="Arial Cyr"/>
        <family val="0"/>
      </rPr>
      <t xml:space="preserve"> - всего</t>
    </r>
  </si>
  <si>
    <r>
      <t>Оборот розничной торговли</t>
    </r>
    <r>
      <rPr>
        <sz val="9"/>
        <rFont val="Times New Roman Cyr"/>
        <family val="1"/>
      </rPr>
      <t xml:space="preserve"> (во всех каналах реализации)</t>
    </r>
  </si>
  <si>
    <r>
      <t xml:space="preserve">Оборот общественного питания </t>
    </r>
    <r>
      <rPr>
        <sz val="9"/>
        <rFont val="Times New Roman Cyr"/>
        <family val="1"/>
      </rPr>
      <t>(во всех каналах реализации)</t>
    </r>
  </si>
  <si>
    <r>
      <t>Объем платных услуг населению, оказанных крупными и средними предприятиями</t>
    </r>
    <r>
      <rPr>
        <sz val="9"/>
        <rFont val="Times New Roman Cyr"/>
        <family val="1"/>
      </rPr>
      <t xml:space="preserve">                 </t>
    </r>
  </si>
  <si>
    <t xml:space="preserve">Насосное оборудование </t>
  </si>
  <si>
    <t>в том числе по видам экономической деятельности в разрезе предприятий</t>
  </si>
  <si>
    <t>прочие источники</t>
  </si>
  <si>
    <t>.</t>
  </si>
  <si>
    <t>руб./м2</t>
  </si>
  <si>
    <t>Реконструкция моста через реку Сосна</t>
  </si>
  <si>
    <t>п.м.</t>
  </si>
  <si>
    <t>Содержание и текущий ремонт общего имущества</t>
  </si>
  <si>
    <t>Утилизация (захоронение ) ТБО</t>
  </si>
  <si>
    <t>Утилизация (захоронение) ТБО</t>
  </si>
  <si>
    <t xml:space="preserve"> Утилизация (захоронение) ТБО</t>
  </si>
  <si>
    <t>ФОМ,ФЦОМ,ФГОТ,ФТОТ,Ф.м/б для груз.авт и с/х тех.</t>
  </si>
  <si>
    <t xml:space="preserve">   Численность детей от 0 до 7 лет (на конец года)</t>
  </si>
  <si>
    <t xml:space="preserve">Промышленность </t>
  </si>
  <si>
    <t xml:space="preserve">Государственные и муниципальные финансы </t>
  </si>
  <si>
    <t>Социальные услуги</t>
  </si>
  <si>
    <t>транспортный налог</t>
  </si>
  <si>
    <t>упрщенная система налогообложения</t>
  </si>
  <si>
    <t>НДПИ</t>
  </si>
  <si>
    <t>прочие налоги и сборы</t>
  </si>
  <si>
    <t>отчисления на социальные нужды</t>
  </si>
  <si>
    <t>Розетки РА, РС</t>
  </si>
  <si>
    <t>тыс. шт.</t>
  </si>
  <si>
    <t>Электропатроны</t>
  </si>
  <si>
    <t>МУП "Ливенские тепловые сети"</t>
  </si>
  <si>
    <t>15-20</t>
  </si>
  <si>
    <t>Сбор и транспортировка ТБО</t>
  </si>
  <si>
    <t>Потребительский рынок Ливны</t>
  </si>
  <si>
    <t>Жилищно-коммунальное хозяйство Ливны</t>
  </si>
  <si>
    <r>
      <t xml:space="preserve"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</t>
    </r>
    <r>
      <rPr>
        <b/>
        <sz val="9"/>
        <rFont val="Times New Roman"/>
        <family val="1"/>
      </rPr>
      <t>(В+C+D+E)</t>
    </r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</si>
  <si>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</si>
  <si>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</si>
  <si>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</si>
  <si>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</si>
  <si>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Сельское, лесное хозяйствово, охота, рыболовство и рыбоводство -  А</t>
  </si>
  <si>
    <t>Обрабатывающие производства - С</t>
  </si>
  <si>
    <t xml:space="preserve"> Обеспечение электрической энергией, газом и паром; кондиционирование воздуха - Д</t>
  </si>
  <si>
    <t xml:space="preserve"> Водоснабжение; водоотведение, организация сбора и утилизации отходов, деятельность по ликвидации загрязнений - Е</t>
  </si>
  <si>
    <t>Строительство - F</t>
  </si>
  <si>
    <t xml:space="preserve"> Торговля оптовая и розничная; ремонт автотранспортных средств и мотоциклов - G</t>
  </si>
  <si>
    <t>Деятельность гостиниц и предприятий общественного питания - I</t>
  </si>
  <si>
    <t>Транспортировка и хранение - H</t>
  </si>
  <si>
    <t>Деятельность в области информации связи - J</t>
  </si>
  <si>
    <t>Деятельность финансовая и страховая - К</t>
  </si>
  <si>
    <t>Деятельность по операциям с недвижимым имуществом - L</t>
  </si>
  <si>
    <t>Деятельность профессиональная, научная и техническая - М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</si>
  <si>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</si>
  <si>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</si>
  <si>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Р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</si>
  <si>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</si>
  <si>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</si>
  <si>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</si>
  <si>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Объем подрядных работ по строительным организациям всех форм собственности</t>
  </si>
  <si>
    <t xml:space="preserve">Основные фонды </t>
  </si>
  <si>
    <t>Добыча полезных ископаемых - В</t>
  </si>
  <si>
    <t xml:space="preserve">Социальные индикаторы </t>
  </si>
  <si>
    <t>Деятельность в области информации и  связи - J</t>
  </si>
  <si>
    <t>Деятельность в области информации  и связи - J</t>
  </si>
  <si>
    <t>Деятельность в области информации и связи - J</t>
  </si>
  <si>
    <t>пристройка к МБОУ Гимназиия г. Ливны</t>
  </si>
  <si>
    <t>ООО "ДАНО"</t>
  </si>
  <si>
    <t>Элементы фильтр. очистки воздуха для груз. авт.</t>
  </si>
  <si>
    <t>Элементы фильтр. очистки топлива для груз. авт.</t>
  </si>
  <si>
    <t>Элементы фильтр. очистки масла для груз. авт.</t>
  </si>
  <si>
    <t>Спец. детали и изделия</t>
  </si>
  <si>
    <t>Прочая продукция</t>
  </si>
  <si>
    <t>Водопроводные сети</t>
  </si>
  <si>
    <t>ттыс.км</t>
  </si>
  <si>
    <t>Предприятие общественного питания</t>
  </si>
  <si>
    <t>пос. мест</t>
  </si>
  <si>
    <t>Общетоварные склады</t>
  </si>
  <si>
    <t>тыс.м2</t>
  </si>
  <si>
    <t>Финансовые результаты деятельности предприятий и организаций</t>
  </si>
  <si>
    <t xml:space="preserve">Инвестиции  </t>
  </si>
  <si>
    <t>Основные показатели социально - экономического развития г Ливны на 2018-2020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</si>
</sst>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 Cyr"/>
      <family val="0"/>
    </font>
    <font>
      <b/>
      <i/>
      <sz val="9"/>
      <name val="Times New Roman Cyr"/>
      <family val="1"/>
    </font>
    <font>
      <i/>
      <sz val="9"/>
      <name val="Times New Roman Cyr"/>
      <family val="1"/>
    </font>
    <font>
      <b/>
      <u val="single"/>
      <sz val="9"/>
      <name val="Times New Roman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justify" wrapText="1"/>
    </xf>
    <xf numFmtId="0" fontId="4" fillId="2" borderId="4" xfId="0" applyFont="1" applyFill="1" applyBorder="1" applyAlignment="1">
      <alignment horizontal="center" vertical="justify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justify" wrapText="1"/>
    </xf>
    <xf numFmtId="0" fontId="4" fillId="2" borderId="6" xfId="0" applyFont="1" applyFill="1" applyBorder="1" applyAlignment="1">
      <alignment horizontal="center" vertical="justify" wrapText="1"/>
    </xf>
    <xf numFmtId="0" fontId="4" fillId="2" borderId="7" xfId="0" applyFont="1" applyFill="1" applyBorder="1" applyAlignment="1">
      <alignment horizontal="center" vertical="justify" wrapText="1"/>
    </xf>
    <xf numFmtId="0" fontId="4" fillId="2" borderId="7" xfId="0" applyNumberFormat="1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justify" wrapTex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justify"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justify" wrapText="1"/>
      <protection locked="0"/>
    </xf>
    <xf numFmtId="0" fontId="5" fillId="2" borderId="7" xfId="0" applyFont="1" applyFill="1" applyBorder="1" applyAlignment="1" applyProtection="1">
      <alignment horizontal="left" vertical="justify" wrapText="1"/>
      <protection locked="0"/>
    </xf>
    <xf numFmtId="0" fontId="4" fillId="2" borderId="7" xfId="0" applyFont="1" applyFill="1" applyBorder="1" applyAlignment="1" applyProtection="1">
      <alignment horizontal="center" vertical="justify" wrapText="1"/>
      <protection locked="0"/>
    </xf>
    <xf numFmtId="0" fontId="4" fillId="2" borderId="7" xfId="0" applyFont="1" applyFill="1" applyBorder="1" applyAlignment="1" applyProtection="1">
      <alignment horizontal="center" vertical="justify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horizontal="center" vertical="justify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vertical="justify" wrapText="1"/>
      <protection locked="0"/>
    </xf>
    <xf numFmtId="0" fontId="4" fillId="2" borderId="3" xfId="0" applyFont="1" applyFill="1" applyBorder="1" applyAlignment="1" applyProtection="1">
      <alignment vertical="justify" wrapText="1"/>
      <protection locked="0"/>
    </xf>
    <xf numFmtId="0" fontId="3" fillId="2" borderId="7" xfId="0" applyFont="1" applyFill="1" applyBorder="1" applyAlignment="1" applyProtection="1">
      <alignment vertical="justify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 vertical="justify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justify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vertical="justify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justify" wrapText="1"/>
      <protection locked="0"/>
    </xf>
    <xf numFmtId="0" fontId="0" fillId="2" borderId="0" xfId="0" applyFill="1" applyAlignment="1" applyProtection="1">
      <alignment horizontal="center" vertical="justify" wrapText="1"/>
      <protection locked="0"/>
    </xf>
    <xf numFmtId="0" fontId="0" fillId="2" borderId="0" xfId="0" applyFill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justify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wrapText="1"/>
      <protection locked="0"/>
    </xf>
    <xf numFmtId="1" fontId="5" fillId="2" borderId="7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center" wrapText="1"/>
    </xf>
    <xf numFmtId="49" fontId="5" fillId="2" borderId="7" xfId="0" applyNumberFormat="1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9" fillId="2" borderId="7" xfId="0" applyFont="1" applyFill="1" applyBorder="1" applyAlignment="1">
      <alignment wrapText="1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wrapText="1"/>
    </xf>
    <xf numFmtId="0" fontId="9" fillId="2" borderId="7" xfId="0" applyFont="1" applyFill="1" applyBorder="1" applyAlignment="1" applyProtection="1">
      <alignment wrapText="1"/>
      <protection locked="0"/>
    </xf>
    <xf numFmtId="0" fontId="15" fillId="2" borderId="0" xfId="0" applyFont="1" applyFill="1" applyAlignment="1">
      <alignment horizontal="center" wrapText="1"/>
    </xf>
    <xf numFmtId="49" fontId="5" fillId="2" borderId="7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vertical="top" wrapText="1"/>
    </xf>
    <xf numFmtId="49" fontId="10" fillId="2" borderId="7" xfId="0" applyNumberFormat="1" applyFont="1" applyFill="1" applyBorder="1" applyAlignment="1" applyProtection="1">
      <alignment horizontal="left" vertical="justify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14" fillId="2" borderId="0" xfId="0" applyFont="1" applyFill="1" applyAlignment="1">
      <alignment horizontal="right" vertical="justify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vertical="justify" wrapText="1"/>
      <protection locked="0"/>
    </xf>
    <xf numFmtId="0" fontId="3" fillId="2" borderId="9" xfId="0" applyFont="1" applyFill="1" applyBorder="1" applyAlignment="1" applyProtection="1">
      <alignment vertical="justify" wrapText="1"/>
      <protection locked="0"/>
    </xf>
    <xf numFmtId="0" fontId="3" fillId="2" borderId="10" xfId="0" applyFont="1" applyFill="1" applyBorder="1" applyAlignment="1" applyProtection="1">
      <alignment vertical="justify" wrapText="1"/>
      <protection locked="0"/>
    </xf>
    <xf numFmtId="0" fontId="4" fillId="2" borderId="7" xfId="0" applyFont="1" applyFill="1" applyBorder="1" applyAlignment="1" applyProtection="1">
      <alignment horizontal="center" vertical="justify" wrapText="1"/>
      <protection locked="0"/>
    </xf>
    <xf numFmtId="0" fontId="5" fillId="2" borderId="7" xfId="0" applyFont="1" applyFill="1" applyBorder="1" applyAlignment="1" applyProtection="1">
      <alignment horizontal="center" vertical="justify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223</xdr:row>
      <xdr:rowOff>0</xdr:rowOff>
    </xdr:from>
    <xdr:to>
      <xdr:col>0</xdr:col>
      <xdr:colOff>2047875</xdr:colOff>
      <xdr:row>223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46148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223</xdr:row>
      <xdr:rowOff>0</xdr:rowOff>
    </xdr:from>
    <xdr:to>
      <xdr:col>0</xdr:col>
      <xdr:colOff>2047875</xdr:colOff>
      <xdr:row>223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461486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192</xdr:row>
      <xdr:rowOff>76200</xdr:rowOff>
    </xdr:from>
    <xdr:to>
      <xdr:col>0</xdr:col>
      <xdr:colOff>2047875</xdr:colOff>
      <xdr:row>192</xdr:row>
      <xdr:rowOff>76200</xdr:rowOff>
    </xdr:to>
    <xdr:sp>
      <xdr:nvSpPr>
        <xdr:cNvPr id="3" name="Line 3"/>
        <xdr:cNvSpPr>
          <a:spLocks/>
        </xdr:cNvSpPr>
      </xdr:nvSpPr>
      <xdr:spPr>
        <a:xfrm>
          <a:off x="161925" y="39709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192</xdr:row>
      <xdr:rowOff>161925</xdr:rowOff>
    </xdr:from>
    <xdr:to>
      <xdr:col>0</xdr:col>
      <xdr:colOff>2047875</xdr:colOff>
      <xdr:row>192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52400" y="39795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194</xdr:row>
      <xdr:rowOff>76200</xdr:rowOff>
    </xdr:from>
    <xdr:to>
      <xdr:col>0</xdr:col>
      <xdr:colOff>2047875</xdr:colOff>
      <xdr:row>194</xdr:row>
      <xdr:rowOff>76200</xdr:rowOff>
    </xdr:to>
    <xdr:sp>
      <xdr:nvSpPr>
        <xdr:cNvPr id="5" name="Line 5"/>
        <xdr:cNvSpPr>
          <a:spLocks/>
        </xdr:cNvSpPr>
      </xdr:nvSpPr>
      <xdr:spPr>
        <a:xfrm>
          <a:off x="161925" y="40328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194</xdr:row>
      <xdr:rowOff>161925</xdr:rowOff>
    </xdr:from>
    <xdr:to>
      <xdr:col>0</xdr:col>
      <xdr:colOff>2047875</xdr:colOff>
      <xdr:row>194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52400" y="40414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196</xdr:row>
      <xdr:rowOff>76200</xdr:rowOff>
    </xdr:from>
    <xdr:to>
      <xdr:col>0</xdr:col>
      <xdr:colOff>2047875</xdr:colOff>
      <xdr:row>196</xdr:row>
      <xdr:rowOff>76200</xdr:rowOff>
    </xdr:to>
    <xdr:sp>
      <xdr:nvSpPr>
        <xdr:cNvPr id="7" name="Line 7"/>
        <xdr:cNvSpPr>
          <a:spLocks/>
        </xdr:cNvSpPr>
      </xdr:nvSpPr>
      <xdr:spPr>
        <a:xfrm>
          <a:off x="161925" y="40652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196</xdr:row>
      <xdr:rowOff>161925</xdr:rowOff>
    </xdr:from>
    <xdr:to>
      <xdr:col>0</xdr:col>
      <xdr:colOff>2047875</xdr:colOff>
      <xdr:row>196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52400" y="40738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197</xdr:row>
      <xdr:rowOff>0</xdr:rowOff>
    </xdr:from>
    <xdr:to>
      <xdr:col>0</xdr:col>
      <xdr:colOff>2047875</xdr:colOff>
      <xdr:row>197</xdr:row>
      <xdr:rowOff>0</xdr:rowOff>
    </xdr:to>
    <xdr:sp>
      <xdr:nvSpPr>
        <xdr:cNvPr id="9" name="Line 9"/>
        <xdr:cNvSpPr>
          <a:spLocks/>
        </xdr:cNvSpPr>
      </xdr:nvSpPr>
      <xdr:spPr>
        <a:xfrm>
          <a:off x="161925" y="40738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197</xdr:row>
      <xdr:rowOff>0</xdr:rowOff>
    </xdr:from>
    <xdr:to>
      <xdr:col>0</xdr:col>
      <xdr:colOff>2047875</xdr:colOff>
      <xdr:row>197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40738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198</xdr:row>
      <xdr:rowOff>76200</xdr:rowOff>
    </xdr:from>
    <xdr:to>
      <xdr:col>0</xdr:col>
      <xdr:colOff>2047875</xdr:colOff>
      <xdr:row>198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161925" y="411765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198</xdr:row>
      <xdr:rowOff>161925</xdr:rowOff>
    </xdr:from>
    <xdr:to>
      <xdr:col>0</xdr:col>
      <xdr:colOff>2047875</xdr:colOff>
      <xdr:row>198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52400" y="41262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191</xdr:row>
      <xdr:rowOff>0</xdr:rowOff>
    </xdr:from>
    <xdr:to>
      <xdr:col>0</xdr:col>
      <xdr:colOff>2047875</xdr:colOff>
      <xdr:row>191</xdr:row>
      <xdr:rowOff>0</xdr:rowOff>
    </xdr:to>
    <xdr:sp>
      <xdr:nvSpPr>
        <xdr:cNvPr id="13" name="Line 13"/>
        <xdr:cNvSpPr>
          <a:spLocks/>
        </xdr:cNvSpPr>
      </xdr:nvSpPr>
      <xdr:spPr>
        <a:xfrm>
          <a:off x="161925" y="39328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191</xdr:row>
      <xdr:rowOff>0</xdr:rowOff>
    </xdr:from>
    <xdr:to>
      <xdr:col>0</xdr:col>
      <xdr:colOff>2047875</xdr:colOff>
      <xdr:row>191</xdr:row>
      <xdr:rowOff>0</xdr:rowOff>
    </xdr:to>
    <xdr:sp>
      <xdr:nvSpPr>
        <xdr:cNvPr id="14" name="Line 14"/>
        <xdr:cNvSpPr>
          <a:spLocks/>
        </xdr:cNvSpPr>
      </xdr:nvSpPr>
      <xdr:spPr>
        <a:xfrm>
          <a:off x="152400" y="39328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186</xdr:row>
      <xdr:rowOff>76200</xdr:rowOff>
    </xdr:from>
    <xdr:to>
      <xdr:col>0</xdr:col>
      <xdr:colOff>2047875</xdr:colOff>
      <xdr:row>186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61925" y="38595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186</xdr:row>
      <xdr:rowOff>161925</xdr:rowOff>
    </xdr:from>
    <xdr:to>
      <xdr:col>0</xdr:col>
      <xdr:colOff>2047875</xdr:colOff>
      <xdr:row>186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152400" y="38681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7" name="Line 97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8" name="Line 98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9" name="Line 99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0" name="Line 100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1" name="Line 101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2" name="Line 102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3" name="Line 103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4" name="Line 104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5" name="Line 105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6" name="Line 106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7" name="Line 107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8" name="Line 108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29" name="Line 109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30" name="Line 110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31" name="Line 111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32" name="Line 112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33" name="Line 113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34" name="Line 114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35" name="Line 115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36" name="Line 116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422</xdr:row>
      <xdr:rowOff>76200</xdr:rowOff>
    </xdr:from>
    <xdr:to>
      <xdr:col>0</xdr:col>
      <xdr:colOff>2047875</xdr:colOff>
      <xdr:row>422</xdr:row>
      <xdr:rowOff>76200</xdr:rowOff>
    </xdr:to>
    <xdr:sp>
      <xdr:nvSpPr>
        <xdr:cNvPr id="37" name="Line 127"/>
        <xdr:cNvSpPr>
          <a:spLocks/>
        </xdr:cNvSpPr>
      </xdr:nvSpPr>
      <xdr:spPr>
        <a:xfrm>
          <a:off x="161925" y="95088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422</xdr:row>
      <xdr:rowOff>161925</xdr:rowOff>
    </xdr:from>
    <xdr:to>
      <xdr:col>0</xdr:col>
      <xdr:colOff>2047875</xdr:colOff>
      <xdr:row>422</xdr:row>
      <xdr:rowOff>161925</xdr:rowOff>
    </xdr:to>
    <xdr:sp>
      <xdr:nvSpPr>
        <xdr:cNvPr id="38" name="Line 128"/>
        <xdr:cNvSpPr>
          <a:spLocks/>
        </xdr:cNvSpPr>
      </xdr:nvSpPr>
      <xdr:spPr>
        <a:xfrm>
          <a:off x="152400" y="9517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424</xdr:row>
      <xdr:rowOff>76200</xdr:rowOff>
    </xdr:from>
    <xdr:to>
      <xdr:col>0</xdr:col>
      <xdr:colOff>2047875</xdr:colOff>
      <xdr:row>424</xdr:row>
      <xdr:rowOff>76200</xdr:rowOff>
    </xdr:to>
    <xdr:sp>
      <xdr:nvSpPr>
        <xdr:cNvPr id="39" name="Line 129"/>
        <xdr:cNvSpPr>
          <a:spLocks/>
        </xdr:cNvSpPr>
      </xdr:nvSpPr>
      <xdr:spPr>
        <a:xfrm>
          <a:off x="161925" y="95411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424</xdr:row>
      <xdr:rowOff>161925</xdr:rowOff>
    </xdr:from>
    <xdr:to>
      <xdr:col>0</xdr:col>
      <xdr:colOff>2047875</xdr:colOff>
      <xdr:row>424</xdr:row>
      <xdr:rowOff>161925</xdr:rowOff>
    </xdr:to>
    <xdr:sp>
      <xdr:nvSpPr>
        <xdr:cNvPr id="40" name="Line 130"/>
        <xdr:cNvSpPr>
          <a:spLocks/>
        </xdr:cNvSpPr>
      </xdr:nvSpPr>
      <xdr:spPr>
        <a:xfrm>
          <a:off x="152400" y="95497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426</xdr:row>
      <xdr:rowOff>76200</xdr:rowOff>
    </xdr:from>
    <xdr:to>
      <xdr:col>0</xdr:col>
      <xdr:colOff>2047875</xdr:colOff>
      <xdr:row>426</xdr:row>
      <xdr:rowOff>76200</xdr:rowOff>
    </xdr:to>
    <xdr:sp>
      <xdr:nvSpPr>
        <xdr:cNvPr id="41" name="Line 131"/>
        <xdr:cNvSpPr>
          <a:spLocks/>
        </xdr:cNvSpPr>
      </xdr:nvSpPr>
      <xdr:spPr>
        <a:xfrm>
          <a:off x="161925" y="95878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426</xdr:row>
      <xdr:rowOff>161925</xdr:rowOff>
    </xdr:from>
    <xdr:to>
      <xdr:col>0</xdr:col>
      <xdr:colOff>2047875</xdr:colOff>
      <xdr:row>426</xdr:row>
      <xdr:rowOff>161925</xdr:rowOff>
    </xdr:to>
    <xdr:sp>
      <xdr:nvSpPr>
        <xdr:cNvPr id="42" name="Line 132"/>
        <xdr:cNvSpPr>
          <a:spLocks/>
        </xdr:cNvSpPr>
      </xdr:nvSpPr>
      <xdr:spPr>
        <a:xfrm>
          <a:off x="152400" y="95964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428</xdr:row>
      <xdr:rowOff>76200</xdr:rowOff>
    </xdr:from>
    <xdr:to>
      <xdr:col>0</xdr:col>
      <xdr:colOff>2047875</xdr:colOff>
      <xdr:row>428</xdr:row>
      <xdr:rowOff>76200</xdr:rowOff>
    </xdr:to>
    <xdr:sp>
      <xdr:nvSpPr>
        <xdr:cNvPr id="43" name="Line 133"/>
        <xdr:cNvSpPr>
          <a:spLocks/>
        </xdr:cNvSpPr>
      </xdr:nvSpPr>
      <xdr:spPr>
        <a:xfrm>
          <a:off x="161925" y="96345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428</xdr:row>
      <xdr:rowOff>161925</xdr:rowOff>
    </xdr:from>
    <xdr:to>
      <xdr:col>0</xdr:col>
      <xdr:colOff>2047875</xdr:colOff>
      <xdr:row>428</xdr:row>
      <xdr:rowOff>161925</xdr:rowOff>
    </xdr:to>
    <xdr:sp>
      <xdr:nvSpPr>
        <xdr:cNvPr id="44" name="Line 134"/>
        <xdr:cNvSpPr>
          <a:spLocks/>
        </xdr:cNvSpPr>
      </xdr:nvSpPr>
      <xdr:spPr>
        <a:xfrm>
          <a:off x="152400" y="964311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430</xdr:row>
      <xdr:rowOff>76200</xdr:rowOff>
    </xdr:from>
    <xdr:to>
      <xdr:col>0</xdr:col>
      <xdr:colOff>2047875</xdr:colOff>
      <xdr:row>430</xdr:row>
      <xdr:rowOff>76200</xdr:rowOff>
    </xdr:to>
    <xdr:sp>
      <xdr:nvSpPr>
        <xdr:cNvPr id="45" name="Line 135"/>
        <xdr:cNvSpPr>
          <a:spLocks/>
        </xdr:cNvSpPr>
      </xdr:nvSpPr>
      <xdr:spPr>
        <a:xfrm>
          <a:off x="161925" y="968121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430</xdr:row>
      <xdr:rowOff>161925</xdr:rowOff>
    </xdr:from>
    <xdr:to>
      <xdr:col>0</xdr:col>
      <xdr:colOff>2047875</xdr:colOff>
      <xdr:row>430</xdr:row>
      <xdr:rowOff>161925</xdr:rowOff>
    </xdr:to>
    <xdr:sp>
      <xdr:nvSpPr>
        <xdr:cNvPr id="46" name="Line 136"/>
        <xdr:cNvSpPr>
          <a:spLocks/>
        </xdr:cNvSpPr>
      </xdr:nvSpPr>
      <xdr:spPr>
        <a:xfrm>
          <a:off x="152400" y="96897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76200</xdr:rowOff>
    </xdr:from>
    <xdr:to>
      <xdr:col>0</xdr:col>
      <xdr:colOff>2047875</xdr:colOff>
      <xdr:row>432</xdr:row>
      <xdr:rowOff>76200</xdr:rowOff>
    </xdr:to>
    <xdr:sp>
      <xdr:nvSpPr>
        <xdr:cNvPr id="47" name="Line 137"/>
        <xdr:cNvSpPr>
          <a:spLocks/>
        </xdr:cNvSpPr>
      </xdr:nvSpPr>
      <xdr:spPr>
        <a:xfrm>
          <a:off x="161925" y="97278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432</xdr:row>
      <xdr:rowOff>161925</xdr:rowOff>
    </xdr:from>
    <xdr:to>
      <xdr:col>0</xdr:col>
      <xdr:colOff>2047875</xdr:colOff>
      <xdr:row>432</xdr:row>
      <xdr:rowOff>161925</xdr:rowOff>
    </xdr:to>
    <xdr:sp>
      <xdr:nvSpPr>
        <xdr:cNvPr id="48" name="Line 138"/>
        <xdr:cNvSpPr>
          <a:spLocks/>
        </xdr:cNvSpPr>
      </xdr:nvSpPr>
      <xdr:spPr>
        <a:xfrm>
          <a:off x="152400" y="97364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76200</xdr:rowOff>
    </xdr:from>
    <xdr:to>
      <xdr:col>0</xdr:col>
      <xdr:colOff>2047875</xdr:colOff>
      <xdr:row>448</xdr:row>
      <xdr:rowOff>76200</xdr:rowOff>
    </xdr:to>
    <xdr:sp>
      <xdr:nvSpPr>
        <xdr:cNvPr id="49" name="Line 141"/>
        <xdr:cNvSpPr>
          <a:spLocks/>
        </xdr:cNvSpPr>
      </xdr:nvSpPr>
      <xdr:spPr>
        <a:xfrm>
          <a:off x="161925" y="100298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448</xdr:row>
      <xdr:rowOff>161925</xdr:rowOff>
    </xdr:from>
    <xdr:to>
      <xdr:col>0</xdr:col>
      <xdr:colOff>2047875</xdr:colOff>
      <xdr:row>448</xdr:row>
      <xdr:rowOff>161925</xdr:rowOff>
    </xdr:to>
    <xdr:sp>
      <xdr:nvSpPr>
        <xdr:cNvPr id="50" name="Line 142"/>
        <xdr:cNvSpPr>
          <a:spLocks/>
        </xdr:cNvSpPr>
      </xdr:nvSpPr>
      <xdr:spPr>
        <a:xfrm>
          <a:off x="152400" y="10038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489</xdr:row>
      <xdr:rowOff>0</xdr:rowOff>
    </xdr:from>
    <xdr:to>
      <xdr:col>0</xdr:col>
      <xdr:colOff>2047875</xdr:colOff>
      <xdr:row>489</xdr:row>
      <xdr:rowOff>0</xdr:rowOff>
    </xdr:to>
    <xdr:sp>
      <xdr:nvSpPr>
        <xdr:cNvPr id="51" name="Line 155"/>
        <xdr:cNvSpPr>
          <a:spLocks/>
        </xdr:cNvSpPr>
      </xdr:nvSpPr>
      <xdr:spPr>
        <a:xfrm>
          <a:off x="161925" y="109127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489</xdr:row>
      <xdr:rowOff>0</xdr:rowOff>
    </xdr:from>
    <xdr:to>
      <xdr:col>0</xdr:col>
      <xdr:colOff>2047875</xdr:colOff>
      <xdr:row>489</xdr:row>
      <xdr:rowOff>0</xdr:rowOff>
    </xdr:to>
    <xdr:sp>
      <xdr:nvSpPr>
        <xdr:cNvPr id="52" name="Line 156"/>
        <xdr:cNvSpPr>
          <a:spLocks/>
        </xdr:cNvSpPr>
      </xdr:nvSpPr>
      <xdr:spPr>
        <a:xfrm>
          <a:off x="152400" y="109127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0</xdr:rowOff>
    </xdr:from>
    <xdr:to>
      <xdr:col>0</xdr:col>
      <xdr:colOff>2047875</xdr:colOff>
      <xdr:row>494</xdr:row>
      <xdr:rowOff>0</xdr:rowOff>
    </xdr:to>
    <xdr:sp>
      <xdr:nvSpPr>
        <xdr:cNvPr id="53" name="Line 157"/>
        <xdr:cNvSpPr>
          <a:spLocks/>
        </xdr:cNvSpPr>
      </xdr:nvSpPr>
      <xdr:spPr>
        <a:xfrm>
          <a:off x="161925" y="110194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494</xdr:row>
      <xdr:rowOff>0</xdr:rowOff>
    </xdr:from>
    <xdr:to>
      <xdr:col>0</xdr:col>
      <xdr:colOff>2047875</xdr:colOff>
      <xdr:row>494</xdr:row>
      <xdr:rowOff>0</xdr:rowOff>
    </xdr:to>
    <xdr:sp>
      <xdr:nvSpPr>
        <xdr:cNvPr id="54" name="Line 158"/>
        <xdr:cNvSpPr>
          <a:spLocks/>
        </xdr:cNvSpPr>
      </xdr:nvSpPr>
      <xdr:spPr>
        <a:xfrm>
          <a:off x="152400" y="110194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495</xdr:row>
      <xdr:rowOff>0</xdr:rowOff>
    </xdr:from>
    <xdr:to>
      <xdr:col>0</xdr:col>
      <xdr:colOff>2047875</xdr:colOff>
      <xdr:row>495</xdr:row>
      <xdr:rowOff>0</xdr:rowOff>
    </xdr:to>
    <xdr:sp>
      <xdr:nvSpPr>
        <xdr:cNvPr id="55" name="Line 159"/>
        <xdr:cNvSpPr>
          <a:spLocks/>
        </xdr:cNvSpPr>
      </xdr:nvSpPr>
      <xdr:spPr>
        <a:xfrm>
          <a:off x="161925" y="110499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495</xdr:row>
      <xdr:rowOff>0</xdr:rowOff>
    </xdr:from>
    <xdr:to>
      <xdr:col>0</xdr:col>
      <xdr:colOff>2047875</xdr:colOff>
      <xdr:row>495</xdr:row>
      <xdr:rowOff>0</xdr:rowOff>
    </xdr:to>
    <xdr:sp>
      <xdr:nvSpPr>
        <xdr:cNvPr id="56" name="Line 160"/>
        <xdr:cNvSpPr>
          <a:spLocks/>
        </xdr:cNvSpPr>
      </xdr:nvSpPr>
      <xdr:spPr>
        <a:xfrm>
          <a:off x="152400" y="110499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497</xdr:row>
      <xdr:rowOff>0</xdr:rowOff>
    </xdr:from>
    <xdr:to>
      <xdr:col>0</xdr:col>
      <xdr:colOff>2047875</xdr:colOff>
      <xdr:row>497</xdr:row>
      <xdr:rowOff>0</xdr:rowOff>
    </xdr:to>
    <xdr:sp>
      <xdr:nvSpPr>
        <xdr:cNvPr id="57" name="Line 161"/>
        <xdr:cNvSpPr>
          <a:spLocks/>
        </xdr:cNvSpPr>
      </xdr:nvSpPr>
      <xdr:spPr>
        <a:xfrm>
          <a:off x="161925" y="111118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497</xdr:row>
      <xdr:rowOff>0</xdr:rowOff>
    </xdr:from>
    <xdr:to>
      <xdr:col>0</xdr:col>
      <xdr:colOff>2047875</xdr:colOff>
      <xdr:row>497</xdr:row>
      <xdr:rowOff>0</xdr:rowOff>
    </xdr:to>
    <xdr:sp>
      <xdr:nvSpPr>
        <xdr:cNvPr id="58" name="Line 162"/>
        <xdr:cNvSpPr>
          <a:spLocks/>
        </xdr:cNvSpPr>
      </xdr:nvSpPr>
      <xdr:spPr>
        <a:xfrm>
          <a:off x="152400" y="111118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59" name="Line 163"/>
        <xdr:cNvSpPr>
          <a:spLocks/>
        </xdr:cNvSpPr>
      </xdr:nvSpPr>
      <xdr:spPr>
        <a:xfrm>
          <a:off x="161925" y="111813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60" name="Line 164"/>
        <xdr:cNvSpPr>
          <a:spLocks/>
        </xdr:cNvSpPr>
      </xdr:nvSpPr>
      <xdr:spPr>
        <a:xfrm>
          <a:off x="152400" y="11181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61" name="Line 165"/>
        <xdr:cNvSpPr>
          <a:spLocks/>
        </xdr:cNvSpPr>
      </xdr:nvSpPr>
      <xdr:spPr>
        <a:xfrm>
          <a:off x="161925" y="111813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62" name="Line 166"/>
        <xdr:cNvSpPr>
          <a:spLocks/>
        </xdr:cNvSpPr>
      </xdr:nvSpPr>
      <xdr:spPr>
        <a:xfrm>
          <a:off x="152400" y="11181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533</xdr:row>
      <xdr:rowOff>76200</xdr:rowOff>
    </xdr:from>
    <xdr:to>
      <xdr:col>0</xdr:col>
      <xdr:colOff>2047875</xdr:colOff>
      <xdr:row>533</xdr:row>
      <xdr:rowOff>76200</xdr:rowOff>
    </xdr:to>
    <xdr:sp>
      <xdr:nvSpPr>
        <xdr:cNvPr id="63" name="Line 169"/>
        <xdr:cNvSpPr>
          <a:spLocks/>
        </xdr:cNvSpPr>
      </xdr:nvSpPr>
      <xdr:spPr>
        <a:xfrm>
          <a:off x="161925" y="119395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533</xdr:row>
      <xdr:rowOff>161925</xdr:rowOff>
    </xdr:from>
    <xdr:to>
      <xdr:col>0</xdr:col>
      <xdr:colOff>2047875</xdr:colOff>
      <xdr:row>533</xdr:row>
      <xdr:rowOff>161925</xdr:rowOff>
    </xdr:to>
    <xdr:sp>
      <xdr:nvSpPr>
        <xdr:cNvPr id="64" name="Line 170"/>
        <xdr:cNvSpPr>
          <a:spLocks/>
        </xdr:cNvSpPr>
      </xdr:nvSpPr>
      <xdr:spPr>
        <a:xfrm>
          <a:off x="152400" y="1194816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2047875</xdr:colOff>
      <xdr:row>539</xdr:row>
      <xdr:rowOff>0</xdr:rowOff>
    </xdr:to>
    <xdr:sp>
      <xdr:nvSpPr>
        <xdr:cNvPr id="65" name="Line 171"/>
        <xdr:cNvSpPr>
          <a:spLocks/>
        </xdr:cNvSpPr>
      </xdr:nvSpPr>
      <xdr:spPr>
        <a:xfrm>
          <a:off x="161925" y="120291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539</xdr:row>
      <xdr:rowOff>0</xdr:rowOff>
    </xdr:from>
    <xdr:to>
      <xdr:col>0</xdr:col>
      <xdr:colOff>2047875</xdr:colOff>
      <xdr:row>539</xdr:row>
      <xdr:rowOff>0</xdr:rowOff>
    </xdr:to>
    <xdr:sp>
      <xdr:nvSpPr>
        <xdr:cNvPr id="66" name="Line 172"/>
        <xdr:cNvSpPr>
          <a:spLocks/>
        </xdr:cNvSpPr>
      </xdr:nvSpPr>
      <xdr:spPr>
        <a:xfrm>
          <a:off x="152400" y="120291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541</xdr:row>
      <xdr:rowOff>76200</xdr:rowOff>
    </xdr:from>
    <xdr:to>
      <xdr:col>0</xdr:col>
      <xdr:colOff>2047875</xdr:colOff>
      <xdr:row>541</xdr:row>
      <xdr:rowOff>76200</xdr:rowOff>
    </xdr:to>
    <xdr:sp>
      <xdr:nvSpPr>
        <xdr:cNvPr id="67" name="Line 173"/>
        <xdr:cNvSpPr>
          <a:spLocks/>
        </xdr:cNvSpPr>
      </xdr:nvSpPr>
      <xdr:spPr>
        <a:xfrm>
          <a:off x="161925" y="120834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541</xdr:row>
      <xdr:rowOff>161925</xdr:rowOff>
    </xdr:from>
    <xdr:to>
      <xdr:col>0</xdr:col>
      <xdr:colOff>2047875</xdr:colOff>
      <xdr:row>541</xdr:row>
      <xdr:rowOff>161925</xdr:rowOff>
    </xdr:to>
    <xdr:sp>
      <xdr:nvSpPr>
        <xdr:cNvPr id="68" name="Line 174"/>
        <xdr:cNvSpPr>
          <a:spLocks/>
        </xdr:cNvSpPr>
      </xdr:nvSpPr>
      <xdr:spPr>
        <a:xfrm>
          <a:off x="152400" y="120919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543</xdr:row>
      <xdr:rowOff>76200</xdr:rowOff>
    </xdr:from>
    <xdr:to>
      <xdr:col>0</xdr:col>
      <xdr:colOff>2047875</xdr:colOff>
      <xdr:row>543</xdr:row>
      <xdr:rowOff>76200</xdr:rowOff>
    </xdr:to>
    <xdr:sp>
      <xdr:nvSpPr>
        <xdr:cNvPr id="69" name="Line 175"/>
        <xdr:cNvSpPr>
          <a:spLocks/>
        </xdr:cNvSpPr>
      </xdr:nvSpPr>
      <xdr:spPr>
        <a:xfrm>
          <a:off x="161925" y="121453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543</xdr:row>
      <xdr:rowOff>161925</xdr:rowOff>
    </xdr:from>
    <xdr:to>
      <xdr:col>0</xdr:col>
      <xdr:colOff>2047875</xdr:colOff>
      <xdr:row>543</xdr:row>
      <xdr:rowOff>161925</xdr:rowOff>
    </xdr:to>
    <xdr:sp>
      <xdr:nvSpPr>
        <xdr:cNvPr id="70" name="Line 176"/>
        <xdr:cNvSpPr>
          <a:spLocks/>
        </xdr:cNvSpPr>
      </xdr:nvSpPr>
      <xdr:spPr>
        <a:xfrm>
          <a:off x="152400" y="121539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545</xdr:row>
      <xdr:rowOff>76200</xdr:rowOff>
    </xdr:from>
    <xdr:to>
      <xdr:col>0</xdr:col>
      <xdr:colOff>2047875</xdr:colOff>
      <xdr:row>545</xdr:row>
      <xdr:rowOff>76200</xdr:rowOff>
    </xdr:to>
    <xdr:sp>
      <xdr:nvSpPr>
        <xdr:cNvPr id="71" name="Line 177"/>
        <xdr:cNvSpPr>
          <a:spLocks/>
        </xdr:cNvSpPr>
      </xdr:nvSpPr>
      <xdr:spPr>
        <a:xfrm>
          <a:off x="161925" y="121777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545</xdr:row>
      <xdr:rowOff>161925</xdr:rowOff>
    </xdr:from>
    <xdr:to>
      <xdr:col>0</xdr:col>
      <xdr:colOff>2047875</xdr:colOff>
      <xdr:row>545</xdr:row>
      <xdr:rowOff>161925</xdr:rowOff>
    </xdr:to>
    <xdr:sp>
      <xdr:nvSpPr>
        <xdr:cNvPr id="72" name="Line 178"/>
        <xdr:cNvSpPr>
          <a:spLocks/>
        </xdr:cNvSpPr>
      </xdr:nvSpPr>
      <xdr:spPr>
        <a:xfrm>
          <a:off x="152400" y="121862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0</xdr:rowOff>
    </xdr:from>
    <xdr:to>
      <xdr:col>0</xdr:col>
      <xdr:colOff>2047875</xdr:colOff>
      <xdr:row>546</xdr:row>
      <xdr:rowOff>0</xdr:rowOff>
    </xdr:to>
    <xdr:sp>
      <xdr:nvSpPr>
        <xdr:cNvPr id="73" name="Line 179"/>
        <xdr:cNvSpPr>
          <a:spLocks/>
        </xdr:cNvSpPr>
      </xdr:nvSpPr>
      <xdr:spPr>
        <a:xfrm>
          <a:off x="161925" y="121862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546</xdr:row>
      <xdr:rowOff>0</xdr:rowOff>
    </xdr:from>
    <xdr:to>
      <xdr:col>0</xdr:col>
      <xdr:colOff>2047875</xdr:colOff>
      <xdr:row>546</xdr:row>
      <xdr:rowOff>0</xdr:rowOff>
    </xdr:to>
    <xdr:sp>
      <xdr:nvSpPr>
        <xdr:cNvPr id="74" name="Line 180"/>
        <xdr:cNvSpPr>
          <a:spLocks/>
        </xdr:cNvSpPr>
      </xdr:nvSpPr>
      <xdr:spPr>
        <a:xfrm>
          <a:off x="152400" y="121862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572</xdr:row>
      <xdr:rowOff>0</xdr:rowOff>
    </xdr:from>
    <xdr:to>
      <xdr:col>0</xdr:col>
      <xdr:colOff>2047875</xdr:colOff>
      <xdr:row>572</xdr:row>
      <xdr:rowOff>0</xdr:rowOff>
    </xdr:to>
    <xdr:sp>
      <xdr:nvSpPr>
        <xdr:cNvPr id="75" name="Line 181"/>
        <xdr:cNvSpPr>
          <a:spLocks/>
        </xdr:cNvSpPr>
      </xdr:nvSpPr>
      <xdr:spPr>
        <a:xfrm>
          <a:off x="161925" y="1272159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572</xdr:row>
      <xdr:rowOff>0</xdr:rowOff>
    </xdr:from>
    <xdr:to>
      <xdr:col>0</xdr:col>
      <xdr:colOff>2047875</xdr:colOff>
      <xdr:row>572</xdr:row>
      <xdr:rowOff>0</xdr:rowOff>
    </xdr:to>
    <xdr:sp>
      <xdr:nvSpPr>
        <xdr:cNvPr id="76" name="Line 182"/>
        <xdr:cNvSpPr>
          <a:spLocks/>
        </xdr:cNvSpPr>
      </xdr:nvSpPr>
      <xdr:spPr>
        <a:xfrm>
          <a:off x="152400" y="127215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76200</xdr:rowOff>
    </xdr:from>
    <xdr:to>
      <xdr:col>0</xdr:col>
      <xdr:colOff>2047875</xdr:colOff>
      <xdr:row>575</xdr:row>
      <xdr:rowOff>76200</xdr:rowOff>
    </xdr:to>
    <xdr:sp>
      <xdr:nvSpPr>
        <xdr:cNvPr id="77" name="Line 183"/>
        <xdr:cNvSpPr>
          <a:spLocks/>
        </xdr:cNvSpPr>
      </xdr:nvSpPr>
      <xdr:spPr>
        <a:xfrm>
          <a:off x="161925" y="128063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575</xdr:row>
      <xdr:rowOff>161925</xdr:rowOff>
    </xdr:from>
    <xdr:to>
      <xdr:col>0</xdr:col>
      <xdr:colOff>2047875</xdr:colOff>
      <xdr:row>575</xdr:row>
      <xdr:rowOff>161925</xdr:rowOff>
    </xdr:to>
    <xdr:sp>
      <xdr:nvSpPr>
        <xdr:cNvPr id="78" name="Line 184"/>
        <xdr:cNvSpPr>
          <a:spLocks/>
        </xdr:cNvSpPr>
      </xdr:nvSpPr>
      <xdr:spPr>
        <a:xfrm>
          <a:off x="152400" y="128149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2047875</xdr:colOff>
      <xdr:row>580</xdr:row>
      <xdr:rowOff>0</xdr:rowOff>
    </xdr:to>
    <xdr:sp>
      <xdr:nvSpPr>
        <xdr:cNvPr id="79" name="Line 185"/>
        <xdr:cNvSpPr>
          <a:spLocks/>
        </xdr:cNvSpPr>
      </xdr:nvSpPr>
      <xdr:spPr>
        <a:xfrm>
          <a:off x="161925" y="128768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580</xdr:row>
      <xdr:rowOff>0</xdr:rowOff>
    </xdr:from>
    <xdr:to>
      <xdr:col>0</xdr:col>
      <xdr:colOff>2047875</xdr:colOff>
      <xdr:row>580</xdr:row>
      <xdr:rowOff>0</xdr:rowOff>
    </xdr:to>
    <xdr:sp>
      <xdr:nvSpPr>
        <xdr:cNvPr id="80" name="Line 186"/>
        <xdr:cNvSpPr>
          <a:spLocks/>
        </xdr:cNvSpPr>
      </xdr:nvSpPr>
      <xdr:spPr>
        <a:xfrm>
          <a:off x="152400" y="128768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0</xdr:rowOff>
    </xdr:from>
    <xdr:to>
      <xdr:col>0</xdr:col>
      <xdr:colOff>2047875</xdr:colOff>
      <xdr:row>583</xdr:row>
      <xdr:rowOff>0</xdr:rowOff>
    </xdr:to>
    <xdr:sp>
      <xdr:nvSpPr>
        <xdr:cNvPr id="81" name="Line 187"/>
        <xdr:cNvSpPr>
          <a:spLocks/>
        </xdr:cNvSpPr>
      </xdr:nvSpPr>
      <xdr:spPr>
        <a:xfrm>
          <a:off x="161925" y="129863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583</xdr:row>
      <xdr:rowOff>0</xdr:rowOff>
    </xdr:from>
    <xdr:to>
      <xdr:col>0</xdr:col>
      <xdr:colOff>2047875</xdr:colOff>
      <xdr:row>583</xdr:row>
      <xdr:rowOff>0</xdr:rowOff>
    </xdr:to>
    <xdr:sp>
      <xdr:nvSpPr>
        <xdr:cNvPr id="82" name="Line 188"/>
        <xdr:cNvSpPr>
          <a:spLocks/>
        </xdr:cNvSpPr>
      </xdr:nvSpPr>
      <xdr:spPr>
        <a:xfrm>
          <a:off x="152400" y="129863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76200</xdr:rowOff>
    </xdr:from>
    <xdr:to>
      <xdr:col>0</xdr:col>
      <xdr:colOff>2047875</xdr:colOff>
      <xdr:row>585</xdr:row>
      <xdr:rowOff>76200</xdr:rowOff>
    </xdr:to>
    <xdr:sp>
      <xdr:nvSpPr>
        <xdr:cNvPr id="83" name="Line 189"/>
        <xdr:cNvSpPr>
          <a:spLocks/>
        </xdr:cNvSpPr>
      </xdr:nvSpPr>
      <xdr:spPr>
        <a:xfrm>
          <a:off x="161925" y="130425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585</xdr:row>
      <xdr:rowOff>161925</xdr:rowOff>
    </xdr:from>
    <xdr:to>
      <xdr:col>0</xdr:col>
      <xdr:colOff>2047875</xdr:colOff>
      <xdr:row>585</xdr:row>
      <xdr:rowOff>161925</xdr:rowOff>
    </xdr:to>
    <xdr:sp>
      <xdr:nvSpPr>
        <xdr:cNvPr id="84" name="Line 190"/>
        <xdr:cNvSpPr>
          <a:spLocks/>
        </xdr:cNvSpPr>
      </xdr:nvSpPr>
      <xdr:spPr>
        <a:xfrm>
          <a:off x="152400" y="130511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76200</xdr:rowOff>
    </xdr:from>
    <xdr:to>
      <xdr:col>0</xdr:col>
      <xdr:colOff>2047875</xdr:colOff>
      <xdr:row>587</xdr:row>
      <xdr:rowOff>76200</xdr:rowOff>
    </xdr:to>
    <xdr:sp>
      <xdr:nvSpPr>
        <xdr:cNvPr id="85" name="Line 191"/>
        <xdr:cNvSpPr>
          <a:spLocks/>
        </xdr:cNvSpPr>
      </xdr:nvSpPr>
      <xdr:spPr>
        <a:xfrm>
          <a:off x="161925" y="130892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587</xdr:row>
      <xdr:rowOff>161925</xdr:rowOff>
    </xdr:from>
    <xdr:to>
      <xdr:col>0</xdr:col>
      <xdr:colOff>2047875</xdr:colOff>
      <xdr:row>587</xdr:row>
      <xdr:rowOff>161925</xdr:rowOff>
    </xdr:to>
    <xdr:sp>
      <xdr:nvSpPr>
        <xdr:cNvPr id="86" name="Line 192"/>
        <xdr:cNvSpPr>
          <a:spLocks/>
        </xdr:cNvSpPr>
      </xdr:nvSpPr>
      <xdr:spPr>
        <a:xfrm>
          <a:off x="152400" y="130978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588</xdr:row>
      <xdr:rowOff>0</xdr:rowOff>
    </xdr:from>
    <xdr:to>
      <xdr:col>0</xdr:col>
      <xdr:colOff>2047875</xdr:colOff>
      <xdr:row>588</xdr:row>
      <xdr:rowOff>0</xdr:rowOff>
    </xdr:to>
    <xdr:sp>
      <xdr:nvSpPr>
        <xdr:cNvPr id="87" name="Line 193"/>
        <xdr:cNvSpPr>
          <a:spLocks/>
        </xdr:cNvSpPr>
      </xdr:nvSpPr>
      <xdr:spPr>
        <a:xfrm>
          <a:off x="161925" y="130978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588</xdr:row>
      <xdr:rowOff>0</xdr:rowOff>
    </xdr:from>
    <xdr:to>
      <xdr:col>0</xdr:col>
      <xdr:colOff>2047875</xdr:colOff>
      <xdr:row>588</xdr:row>
      <xdr:rowOff>0</xdr:rowOff>
    </xdr:to>
    <xdr:sp>
      <xdr:nvSpPr>
        <xdr:cNvPr id="88" name="Line 194"/>
        <xdr:cNvSpPr>
          <a:spLocks/>
        </xdr:cNvSpPr>
      </xdr:nvSpPr>
      <xdr:spPr>
        <a:xfrm>
          <a:off x="152400" y="130978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232</xdr:row>
      <xdr:rowOff>76200</xdr:rowOff>
    </xdr:from>
    <xdr:to>
      <xdr:col>0</xdr:col>
      <xdr:colOff>2047875</xdr:colOff>
      <xdr:row>232</xdr:row>
      <xdr:rowOff>76200</xdr:rowOff>
    </xdr:to>
    <xdr:sp>
      <xdr:nvSpPr>
        <xdr:cNvPr id="89" name="Line 215"/>
        <xdr:cNvSpPr>
          <a:spLocks/>
        </xdr:cNvSpPr>
      </xdr:nvSpPr>
      <xdr:spPr>
        <a:xfrm>
          <a:off x="161925" y="48253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232</xdr:row>
      <xdr:rowOff>161925</xdr:rowOff>
    </xdr:from>
    <xdr:to>
      <xdr:col>0</xdr:col>
      <xdr:colOff>2047875</xdr:colOff>
      <xdr:row>232</xdr:row>
      <xdr:rowOff>161925</xdr:rowOff>
    </xdr:to>
    <xdr:sp>
      <xdr:nvSpPr>
        <xdr:cNvPr id="90" name="Line 216"/>
        <xdr:cNvSpPr>
          <a:spLocks/>
        </xdr:cNvSpPr>
      </xdr:nvSpPr>
      <xdr:spPr>
        <a:xfrm>
          <a:off x="152400" y="48339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231</xdr:row>
      <xdr:rowOff>0</xdr:rowOff>
    </xdr:from>
    <xdr:to>
      <xdr:col>0</xdr:col>
      <xdr:colOff>2047875</xdr:colOff>
      <xdr:row>231</xdr:row>
      <xdr:rowOff>0</xdr:rowOff>
    </xdr:to>
    <xdr:sp>
      <xdr:nvSpPr>
        <xdr:cNvPr id="91" name="Line 217"/>
        <xdr:cNvSpPr>
          <a:spLocks/>
        </xdr:cNvSpPr>
      </xdr:nvSpPr>
      <xdr:spPr>
        <a:xfrm>
          <a:off x="161925" y="47872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231</xdr:row>
      <xdr:rowOff>0</xdr:rowOff>
    </xdr:from>
    <xdr:to>
      <xdr:col>0</xdr:col>
      <xdr:colOff>2047875</xdr:colOff>
      <xdr:row>231</xdr:row>
      <xdr:rowOff>0</xdr:rowOff>
    </xdr:to>
    <xdr:sp>
      <xdr:nvSpPr>
        <xdr:cNvPr id="92" name="Line 218"/>
        <xdr:cNvSpPr>
          <a:spLocks/>
        </xdr:cNvSpPr>
      </xdr:nvSpPr>
      <xdr:spPr>
        <a:xfrm>
          <a:off x="152400" y="47872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226</xdr:row>
      <xdr:rowOff>76200</xdr:rowOff>
    </xdr:from>
    <xdr:to>
      <xdr:col>0</xdr:col>
      <xdr:colOff>2047875</xdr:colOff>
      <xdr:row>226</xdr:row>
      <xdr:rowOff>76200</xdr:rowOff>
    </xdr:to>
    <xdr:sp>
      <xdr:nvSpPr>
        <xdr:cNvPr id="93" name="Line 219"/>
        <xdr:cNvSpPr>
          <a:spLocks/>
        </xdr:cNvSpPr>
      </xdr:nvSpPr>
      <xdr:spPr>
        <a:xfrm>
          <a:off x="161925" y="47139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226</xdr:row>
      <xdr:rowOff>161925</xdr:rowOff>
    </xdr:from>
    <xdr:to>
      <xdr:col>0</xdr:col>
      <xdr:colOff>2047875</xdr:colOff>
      <xdr:row>226</xdr:row>
      <xdr:rowOff>161925</xdr:rowOff>
    </xdr:to>
    <xdr:sp>
      <xdr:nvSpPr>
        <xdr:cNvPr id="94" name="Line 220"/>
        <xdr:cNvSpPr>
          <a:spLocks/>
        </xdr:cNvSpPr>
      </xdr:nvSpPr>
      <xdr:spPr>
        <a:xfrm>
          <a:off x="152400" y="47224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234</xdr:row>
      <xdr:rowOff>76200</xdr:rowOff>
    </xdr:from>
    <xdr:to>
      <xdr:col>0</xdr:col>
      <xdr:colOff>2047875</xdr:colOff>
      <xdr:row>234</xdr:row>
      <xdr:rowOff>76200</xdr:rowOff>
    </xdr:to>
    <xdr:sp>
      <xdr:nvSpPr>
        <xdr:cNvPr id="95" name="Line 221"/>
        <xdr:cNvSpPr>
          <a:spLocks/>
        </xdr:cNvSpPr>
      </xdr:nvSpPr>
      <xdr:spPr>
        <a:xfrm>
          <a:off x="161925" y="488727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234</xdr:row>
      <xdr:rowOff>161925</xdr:rowOff>
    </xdr:from>
    <xdr:to>
      <xdr:col>0</xdr:col>
      <xdr:colOff>2047875</xdr:colOff>
      <xdr:row>234</xdr:row>
      <xdr:rowOff>161925</xdr:rowOff>
    </xdr:to>
    <xdr:sp>
      <xdr:nvSpPr>
        <xdr:cNvPr id="96" name="Line 222"/>
        <xdr:cNvSpPr>
          <a:spLocks/>
        </xdr:cNvSpPr>
      </xdr:nvSpPr>
      <xdr:spPr>
        <a:xfrm>
          <a:off x="152400" y="48958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236</xdr:row>
      <xdr:rowOff>76200</xdr:rowOff>
    </xdr:from>
    <xdr:to>
      <xdr:col>0</xdr:col>
      <xdr:colOff>2047875</xdr:colOff>
      <xdr:row>236</xdr:row>
      <xdr:rowOff>76200</xdr:rowOff>
    </xdr:to>
    <xdr:sp>
      <xdr:nvSpPr>
        <xdr:cNvPr id="97" name="Line 223"/>
        <xdr:cNvSpPr>
          <a:spLocks/>
        </xdr:cNvSpPr>
      </xdr:nvSpPr>
      <xdr:spPr>
        <a:xfrm>
          <a:off x="161925" y="49196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236</xdr:row>
      <xdr:rowOff>161925</xdr:rowOff>
    </xdr:from>
    <xdr:to>
      <xdr:col>0</xdr:col>
      <xdr:colOff>2047875</xdr:colOff>
      <xdr:row>236</xdr:row>
      <xdr:rowOff>161925</xdr:rowOff>
    </xdr:to>
    <xdr:sp>
      <xdr:nvSpPr>
        <xdr:cNvPr id="98" name="Line 224"/>
        <xdr:cNvSpPr>
          <a:spLocks/>
        </xdr:cNvSpPr>
      </xdr:nvSpPr>
      <xdr:spPr>
        <a:xfrm>
          <a:off x="152400" y="49282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237</xdr:row>
      <xdr:rowOff>0</xdr:rowOff>
    </xdr:from>
    <xdr:to>
      <xdr:col>0</xdr:col>
      <xdr:colOff>2047875</xdr:colOff>
      <xdr:row>237</xdr:row>
      <xdr:rowOff>0</xdr:rowOff>
    </xdr:to>
    <xdr:sp>
      <xdr:nvSpPr>
        <xdr:cNvPr id="99" name="Line 225"/>
        <xdr:cNvSpPr>
          <a:spLocks/>
        </xdr:cNvSpPr>
      </xdr:nvSpPr>
      <xdr:spPr>
        <a:xfrm>
          <a:off x="161925" y="49282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237</xdr:row>
      <xdr:rowOff>0</xdr:rowOff>
    </xdr:from>
    <xdr:to>
      <xdr:col>0</xdr:col>
      <xdr:colOff>2047875</xdr:colOff>
      <xdr:row>237</xdr:row>
      <xdr:rowOff>0</xdr:rowOff>
    </xdr:to>
    <xdr:sp>
      <xdr:nvSpPr>
        <xdr:cNvPr id="100" name="Line 226"/>
        <xdr:cNvSpPr>
          <a:spLocks/>
        </xdr:cNvSpPr>
      </xdr:nvSpPr>
      <xdr:spPr>
        <a:xfrm>
          <a:off x="152400" y="49282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314</xdr:row>
      <xdr:rowOff>76200</xdr:rowOff>
    </xdr:from>
    <xdr:to>
      <xdr:col>0</xdr:col>
      <xdr:colOff>2047875</xdr:colOff>
      <xdr:row>314</xdr:row>
      <xdr:rowOff>76200</xdr:rowOff>
    </xdr:to>
    <xdr:sp>
      <xdr:nvSpPr>
        <xdr:cNvPr id="101" name="Line 231"/>
        <xdr:cNvSpPr>
          <a:spLocks/>
        </xdr:cNvSpPr>
      </xdr:nvSpPr>
      <xdr:spPr>
        <a:xfrm>
          <a:off x="161925" y="65408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314</xdr:row>
      <xdr:rowOff>161925</xdr:rowOff>
    </xdr:from>
    <xdr:to>
      <xdr:col>0</xdr:col>
      <xdr:colOff>2047875</xdr:colOff>
      <xdr:row>314</xdr:row>
      <xdr:rowOff>161925</xdr:rowOff>
    </xdr:to>
    <xdr:sp>
      <xdr:nvSpPr>
        <xdr:cNvPr id="102" name="Line 232"/>
        <xdr:cNvSpPr>
          <a:spLocks/>
        </xdr:cNvSpPr>
      </xdr:nvSpPr>
      <xdr:spPr>
        <a:xfrm>
          <a:off x="152400" y="65493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313</xdr:row>
      <xdr:rowOff>0</xdr:rowOff>
    </xdr:from>
    <xdr:to>
      <xdr:col>0</xdr:col>
      <xdr:colOff>2047875</xdr:colOff>
      <xdr:row>313</xdr:row>
      <xdr:rowOff>0</xdr:rowOff>
    </xdr:to>
    <xdr:sp>
      <xdr:nvSpPr>
        <xdr:cNvPr id="103" name="Line 233"/>
        <xdr:cNvSpPr>
          <a:spLocks/>
        </xdr:cNvSpPr>
      </xdr:nvSpPr>
      <xdr:spPr>
        <a:xfrm>
          <a:off x="161925" y="65027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313</xdr:row>
      <xdr:rowOff>0</xdr:rowOff>
    </xdr:from>
    <xdr:to>
      <xdr:col>0</xdr:col>
      <xdr:colOff>2047875</xdr:colOff>
      <xdr:row>313</xdr:row>
      <xdr:rowOff>0</xdr:rowOff>
    </xdr:to>
    <xdr:sp>
      <xdr:nvSpPr>
        <xdr:cNvPr id="104" name="Line 234"/>
        <xdr:cNvSpPr>
          <a:spLocks/>
        </xdr:cNvSpPr>
      </xdr:nvSpPr>
      <xdr:spPr>
        <a:xfrm>
          <a:off x="152400" y="65027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308</xdr:row>
      <xdr:rowOff>76200</xdr:rowOff>
    </xdr:from>
    <xdr:to>
      <xdr:col>0</xdr:col>
      <xdr:colOff>2047875</xdr:colOff>
      <xdr:row>308</xdr:row>
      <xdr:rowOff>76200</xdr:rowOff>
    </xdr:to>
    <xdr:sp>
      <xdr:nvSpPr>
        <xdr:cNvPr id="105" name="Line 235"/>
        <xdr:cNvSpPr>
          <a:spLocks/>
        </xdr:cNvSpPr>
      </xdr:nvSpPr>
      <xdr:spPr>
        <a:xfrm>
          <a:off x="161925" y="642937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308</xdr:row>
      <xdr:rowOff>161925</xdr:rowOff>
    </xdr:from>
    <xdr:to>
      <xdr:col>0</xdr:col>
      <xdr:colOff>2047875</xdr:colOff>
      <xdr:row>308</xdr:row>
      <xdr:rowOff>161925</xdr:rowOff>
    </xdr:to>
    <xdr:sp>
      <xdr:nvSpPr>
        <xdr:cNvPr id="106" name="Line 236"/>
        <xdr:cNvSpPr>
          <a:spLocks/>
        </xdr:cNvSpPr>
      </xdr:nvSpPr>
      <xdr:spPr>
        <a:xfrm>
          <a:off x="152400" y="64379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324</xdr:row>
      <xdr:rowOff>76200</xdr:rowOff>
    </xdr:from>
    <xdr:to>
      <xdr:col>0</xdr:col>
      <xdr:colOff>2047875</xdr:colOff>
      <xdr:row>324</xdr:row>
      <xdr:rowOff>76200</xdr:rowOff>
    </xdr:to>
    <xdr:sp>
      <xdr:nvSpPr>
        <xdr:cNvPr id="107" name="Line 237"/>
        <xdr:cNvSpPr>
          <a:spLocks/>
        </xdr:cNvSpPr>
      </xdr:nvSpPr>
      <xdr:spPr>
        <a:xfrm>
          <a:off x="161925" y="67608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324</xdr:row>
      <xdr:rowOff>161925</xdr:rowOff>
    </xdr:from>
    <xdr:to>
      <xdr:col>0</xdr:col>
      <xdr:colOff>2047875</xdr:colOff>
      <xdr:row>324</xdr:row>
      <xdr:rowOff>161925</xdr:rowOff>
    </xdr:to>
    <xdr:sp>
      <xdr:nvSpPr>
        <xdr:cNvPr id="108" name="Line 238"/>
        <xdr:cNvSpPr>
          <a:spLocks/>
        </xdr:cNvSpPr>
      </xdr:nvSpPr>
      <xdr:spPr>
        <a:xfrm>
          <a:off x="152400" y="67694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326</xdr:row>
      <xdr:rowOff>76200</xdr:rowOff>
    </xdr:from>
    <xdr:to>
      <xdr:col>0</xdr:col>
      <xdr:colOff>2047875</xdr:colOff>
      <xdr:row>326</xdr:row>
      <xdr:rowOff>76200</xdr:rowOff>
    </xdr:to>
    <xdr:sp>
      <xdr:nvSpPr>
        <xdr:cNvPr id="109" name="Line 239"/>
        <xdr:cNvSpPr>
          <a:spLocks/>
        </xdr:cNvSpPr>
      </xdr:nvSpPr>
      <xdr:spPr>
        <a:xfrm>
          <a:off x="161925" y="67932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326</xdr:row>
      <xdr:rowOff>161925</xdr:rowOff>
    </xdr:from>
    <xdr:to>
      <xdr:col>0</xdr:col>
      <xdr:colOff>2047875</xdr:colOff>
      <xdr:row>326</xdr:row>
      <xdr:rowOff>161925</xdr:rowOff>
    </xdr:to>
    <xdr:sp>
      <xdr:nvSpPr>
        <xdr:cNvPr id="110" name="Line 240"/>
        <xdr:cNvSpPr>
          <a:spLocks/>
        </xdr:cNvSpPr>
      </xdr:nvSpPr>
      <xdr:spPr>
        <a:xfrm>
          <a:off x="152400" y="68018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328</xdr:row>
      <xdr:rowOff>76200</xdr:rowOff>
    </xdr:from>
    <xdr:to>
      <xdr:col>0</xdr:col>
      <xdr:colOff>2047875</xdr:colOff>
      <xdr:row>328</xdr:row>
      <xdr:rowOff>76200</xdr:rowOff>
    </xdr:to>
    <xdr:sp>
      <xdr:nvSpPr>
        <xdr:cNvPr id="111" name="Line 241"/>
        <xdr:cNvSpPr>
          <a:spLocks/>
        </xdr:cNvSpPr>
      </xdr:nvSpPr>
      <xdr:spPr>
        <a:xfrm>
          <a:off x="161925" y="6829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328</xdr:row>
      <xdr:rowOff>161925</xdr:rowOff>
    </xdr:from>
    <xdr:to>
      <xdr:col>0</xdr:col>
      <xdr:colOff>2047875</xdr:colOff>
      <xdr:row>328</xdr:row>
      <xdr:rowOff>161925</xdr:rowOff>
    </xdr:to>
    <xdr:sp>
      <xdr:nvSpPr>
        <xdr:cNvPr id="112" name="Line 242"/>
        <xdr:cNvSpPr>
          <a:spLocks/>
        </xdr:cNvSpPr>
      </xdr:nvSpPr>
      <xdr:spPr>
        <a:xfrm>
          <a:off x="152400" y="68379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330</xdr:row>
      <xdr:rowOff>76200</xdr:rowOff>
    </xdr:from>
    <xdr:to>
      <xdr:col>0</xdr:col>
      <xdr:colOff>2047875</xdr:colOff>
      <xdr:row>330</xdr:row>
      <xdr:rowOff>76200</xdr:rowOff>
    </xdr:to>
    <xdr:sp>
      <xdr:nvSpPr>
        <xdr:cNvPr id="113" name="Line 243"/>
        <xdr:cNvSpPr>
          <a:spLocks/>
        </xdr:cNvSpPr>
      </xdr:nvSpPr>
      <xdr:spPr>
        <a:xfrm>
          <a:off x="161925" y="68894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330</xdr:row>
      <xdr:rowOff>161925</xdr:rowOff>
    </xdr:from>
    <xdr:to>
      <xdr:col>0</xdr:col>
      <xdr:colOff>2047875</xdr:colOff>
      <xdr:row>330</xdr:row>
      <xdr:rowOff>161925</xdr:rowOff>
    </xdr:to>
    <xdr:sp>
      <xdr:nvSpPr>
        <xdr:cNvPr id="114" name="Line 244"/>
        <xdr:cNvSpPr>
          <a:spLocks/>
        </xdr:cNvSpPr>
      </xdr:nvSpPr>
      <xdr:spPr>
        <a:xfrm>
          <a:off x="152400" y="689800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0</xdr:rowOff>
    </xdr:from>
    <xdr:to>
      <xdr:col>0</xdr:col>
      <xdr:colOff>2047875</xdr:colOff>
      <xdr:row>502</xdr:row>
      <xdr:rowOff>0</xdr:rowOff>
    </xdr:to>
    <xdr:sp>
      <xdr:nvSpPr>
        <xdr:cNvPr id="115" name="Line 255"/>
        <xdr:cNvSpPr>
          <a:spLocks/>
        </xdr:cNvSpPr>
      </xdr:nvSpPr>
      <xdr:spPr>
        <a:xfrm>
          <a:off x="161925" y="11228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502</xdr:row>
      <xdr:rowOff>0</xdr:rowOff>
    </xdr:from>
    <xdr:to>
      <xdr:col>0</xdr:col>
      <xdr:colOff>2047875</xdr:colOff>
      <xdr:row>502</xdr:row>
      <xdr:rowOff>0</xdr:rowOff>
    </xdr:to>
    <xdr:sp>
      <xdr:nvSpPr>
        <xdr:cNvPr id="116" name="Line 256"/>
        <xdr:cNvSpPr>
          <a:spLocks/>
        </xdr:cNvSpPr>
      </xdr:nvSpPr>
      <xdr:spPr>
        <a:xfrm>
          <a:off x="152400" y="112280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2047875</xdr:colOff>
      <xdr:row>503</xdr:row>
      <xdr:rowOff>0</xdr:rowOff>
    </xdr:to>
    <xdr:sp>
      <xdr:nvSpPr>
        <xdr:cNvPr id="117" name="Line 257"/>
        <xdr:cNvSpPr>
          <a:spLocks/>
        </xdr:cNvSpPr>
      </xdr:nvSpPr>
      <xdr:spPr>
        <a:xfrm>
          <a:off x="161925" y="112585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503</xdr:row>
      <xdr:rowOff>0</xdr:rowOff>
    </xdr:from>
    <xdr:to>
      <xdr:col>0</xdr:col>
      <xdr:colOff>2047875</xdr:colOff>
      <xdr:row>503</xdr:row>
      <xdr:rowOff>0</xdr:rowOff>
    </xdr:to>
    <xdr:sp>
      <xdr:nvSpPr>
        <xdr:cNvPr id="118" name="Line 258"/>
        <xdr:cNvSpPr>
          <a:spLocks/>
        </xdr:cNvSpPr>
      </xdr:nvSpPr>
      <xdr:spPr>
        <a:xfrm>
          <a:off x="152400" y="112585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547</xdr:row>
      <xdr:rowOff>76200</xdr:rowOff>
    </xdr:from>
    <xdr:to>
      <xdr:col>0</xdr:col>
      <xdr:colOff>2047875</xdr:colOff>
      <xdr:row>547</xdr:row>
      <xdr:rowOff>76200</xdr:rowOff>
    </xdr:to>
    <xdr:sp>
      <xdr:nvSpPr>
        <xdr:cNvPr id="119" name="Line 259"/>
        <xdr:cNvSpPr>
          <a:spLocks/>
        </xdr:cNvSpPr>
      </xdr:nvSpPr>
      <xdr:spPr>
        <a:xfrm>
          <a:off x="161925" y="122243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547</xdr:row>
      <xdr:rowOff>161925</xdr:rowOff>
    </xdr:from>
    <xdr:to>
      <xdr:col>0</xdr:col>
      <xdr:colOff>2047875</xdr:colOff>
      <xdr:row>547</xdr:row>
      <xdr:rowOff>161925</xdr:rowOff>
    </xdr:to>
    <xdr:sp>
      <xdr:nvSpPr>
        <xdr:cNvPr id="120" name="Line 260"/>
        <xdr:cNvSpPr>
          <a:spLocks/>
        </xdr:cNvSpPr>
      </xdr:nvSpPr>
      <xdr:spPr>
        <a:xfrm>
          <a:off x="152400" y="122329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549</xdr:row>
      <xdr:rowOff>76200</xdr:rowOff>
    </xdr:from>
    <xdr:to>
      <xdr:col>0</xdr:col>
      <xdr:colOff>2047875</xdr:colOff>
      <xdr:row>549</xdr:row>
      <xdr:rowOff>76200</xdr:rowOff>
    </xdr:to>
    <xdr:sp>
      <xdr:nvSpPr>
        <xdr:cNvPr id="121" name="Line 261"/>
        <xdr:cNvSpPr>
          <a:spLocks/>
        </xdr:cNvSpPr>
      </xdr:nvSpPr>
      <xdr:spPr>
        <a:xfrm>
          <a:off x="161925" y="1227105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549</xdr:row>
      <xdr:rowOff>161925</xdr:rowOff>
    </xdr:from>
    <xdr:to>
      <xdr:col>0</xdr:col>
      <xdr:colOff>2047875</xdr:colOff>
      <xdr:row>549</xdr:row>
      <xdr:rowOff>161925</xdr:rowOff>
    </xdr:to>
    <xdr:sp>
      <xdr:nvSpPr>
        <xdr:cNvPr id="122" name="Line 262"/>
        <xdr:cNvSpPr>
          <a:spLocks/>
        </xdr:cNvSpPr>
      </xdr:nvSpPr>
      <xdr:spPr>
        <a:xfrm>
          <a:off x="152400" y="122796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76200</xdr:rowOff>
    </xdr:from>
    <xdr:to>
      <xdr:col>0</xdr:col>
      <xdr:colOff>2047875</xdr:colOff>
      <xdr:row>589</xdr:row>
      <xdr:rowOff>76200</xdr:rowOff>
    </xdr:to>
    <xdr:sp>
      <xdr:nvSpPr>
        <xdr:cNvPr id="123" name="Line 263"/>
        <xdr:cNvSpPr>
          <a:spLocks/>
        </xdr:cNvSpPr>
      </xdr:nvSpPr>
      <xdr:spPr>
        <a:xfrm>
          <a:off x="161925" y="131359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589</xdr:row>
      <xdr:rowOff>161925</xdr:rowOff>
    </xdr:from>
    <xdr:to>
      <xdr:col>0</xdr:col>
      <xdr:colOff>2047875</xdr:colOff>
      <xdr:row>589</xdr:row>
      <xdr:rowOff>161925</xdr:rowOff>
    </xdr:to>
    <xdr:sp>
      <xdr:nvSpPr>
        <xdr:cNvPr id="124" name="Line 264"/>
        <xdr:cNvSpPr>
          <a:spLocks/>
        </xdr:cNvSpPr>
      </xdr:nvSpPr>
      <xdr:spPr>
        <a:xfrm>
          <a:off x="152400" y="131445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76200</xdr:rowOff>
    </xdr:from>
    <xdr:to>
      <xdr:col>0</xdr:col>
      <xdr:colOff>2047875</xdr:colOff>
      <xdr:row>591</xdr:row>
      <xdr:rowOff>76200</xdr:rowOff>
    </xdr:to>
    <xdr:sp>
      <xdr:nvSpPr>
        <xdr:cNvPr id="125" name="Line 265"/>
        <xdr:cNvSpPr>
          <a:spLocks/>
        </xdr:cNvSpPr>
      </xdr:nvSpPr>
      <xdr:spPr>
        <a:xfrm>
          <a:off x="161925" y="131683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591</xdr:row>
      <xdr:rowOff>161925</xdr:rowOff>
    </xdr:from>
    <xdr:to>
      <xdr:col>0</xdr:col>
      <xdr:colOff>2047875</xdr:colOff>
      <xdr:row>591</xdr:row>
      <xdr:rowOff>161925</xdr:rowOff>
    </xdr:to>
    <xdr:sp>
      <xdr:nvSpPr>
        <xdr:cNvPr id="126" name="Line 266"/>
        <xdr:cNvSpPr>
          <a:spLocks/>
        </xdr:cNvSpPr>
      </xdr:nvSpPr>
      <xdr:spPr>
        <a:xfrm>
          <a:off x="152400" y="13176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27" name="Line 271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28" name="Line 272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29" name="Line 273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30" name="Line 274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31" name="Line 279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32" name="Line 280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33" name="Line 281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134" name="Line 282"/>
        <xdr:cNvSpPr>
          <a:spLocks/>
        </xdr:cNvSpPr>
      </xdr:nvSpPr>
      <xdr:spPr>
        <a:xfrm>
          <a:off x="152400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200</xdr:row>
      <xdr:rowOff>76200</xdr:rowOff>
    </xdr:from>
    <xdr:to>
      <xdr:col>0</xdr:col>
      <xdr:colOff>2047875</xdr:colOff>
      <xdr:row>200</xdr:row>
      <xdr:rowOff>76200</xdr:rowOff>
    </xdr:to>
    <xdr:sp>
      <xdr:nvSpPr>
        <xdr:cNvPr id="135" name="Line 284"/>
        <xdr:cNvSpPr>
          <a:spLocks/>
        </xdr:cNvSpPr>
      </xdr:nvSpPr>
      <xdr:spPr>
        <a:xfrm>
          <a:off x="161925" y="41643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200</xdr:row>
      <xdr:rowOff>161925</xdr:rowOff>
    </xdr:from>
    <xdr:to>
      <xdr:col>0</xdr:col>
      <xdr:colOff>2047875</xdr:colOff>
      <xdr:row>200</xdr:row>
      <xdr:rowOff>161925</xdr:rowOff>
    </xdr:to>
    <xdr:sp>
      <xdr:nvSpPr>
        <xdr:cNvPr id="136" name="Line 285"/>
        <xdr:cNvSpPr>
          <a:spLocks/>
        </xdr:cNvSpPr>
      </xdr:nvSpPr>
      <xdr:spPr>
        <a:xfrm>
          <a:off x="152400" y="41729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201</xdr:row>
      <xdr:rowOff>0</xdr:rowOff>
    </xdr:from>
    <xdr:to>
      <xdr:col>0</xdr:col>
      <xdr:colOff>2047875</xdr:colOff>
      <xdr:row>201</xdr:row>
      <xdr:rowOff>0</xdr:rowOff>
    </xdr:to>
    <xdr:sp>
      <xdr:nvSpPr>
        <xdr:cNvPr id="137" name="Line 286"/>
        <xdr:cNvSpPr>
          <a:spLocks/>
        </xdr:cNvSpPr>
      </xdr:nvSpPr>
      <xdr:spPr>
        <a:xfrm>
          <a:off x="161925" y="41729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201</xdr:row>
      <xdr:rowOff>0</xdr:rowOff>
    </xdr:from>
    <xdr:to>
      <xdr:col>0</xdr:col>
      <xdr:colOff>2047875</xdr:colOff>
      <xdr:row>201</xdr:row>
      <xdr:rowOff>0</xdr:rowOff>
    </xdr:to>
    <xdr:sp>
      <xdr:nvSpPr>
        <xdr:cNvPr id="138" name="Line 287"/>
        <xdr:cNvSpPr>
          <a:spLocks/>
        </xdr:cNvSpPr>
      </xdr:nvSpPr>
      <xdr:spPr>
        <a:xfrm>
          <a:off x="152400" y="41729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202</xdr:row>
      <xdr:rowOff>76200</xdr:rowOff>
    </xdr:from>
    <xdr:to>
      <xdr:col>0</xdr:col>
      <xdr:colOff>2047875</xdr:colOff>
      <xdr:row>202</xdr:row>
      <xdr:rowOff>76200</xdr:rowOff>
    </xdr:to>
    <xdr:sp>
      <xdr:nvSpPr>
        <xdr:cNvPr id="139" name="Line 288"/>
        <xdr:cNvSpPr>
          <a:spLocks/>
        </xdr:cNvSpPr>
      </xdr:nvSpPr>
      <xdr:spPr>
        <a:xfrm>
          <a:off x="161925" y="41967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202</xdr:row>
      <xdr:rowOff>161925</xdr:rowOff>
    </xdr:from>
    <xdr:to>
      <xdr:col>0</xdr:col>
      <xdr:colOff>2047875</xdr:colOff>
      <xdr:row>202</xdr:row>
      <xdr:rowOff>161925</xdr:rowOff>
    </xdr:to>
    <xdr:sp>
      <xdr:nvSpPr>
        <xdr:cNvPr id="140" name="Line 289"/>
        <xdr:cNvSpPr>
          <a:spLocks/>
        </xdr:cNvSpPr>
      </xdr:nvSpPr>
      <xdr:spPr>
        <a:xfrm>
          <a:off x="152400" y="42052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204</xdr:row>
      <xdr:rowOff>76200</xdr:rowOff>
    </xdr:from>
    <xdr:to>
      <xdr:col>0</xdr:col>
      <xdr:colOff>2047875</xdr:colOff>
      <xdr:row>204</xdr:row>
      <xdr:rowOff>76200</xdr:rowOff>
    </xdr:to>
    <xdr:sp>
      <xdr:nvSpPr>
        <xdr:cNvPr id="141" name="Line 290"/>
        <xdr:cNvSpPr>
          <a:spLocks/>
        </xdr:cNvSpPr>
      </xdr:nvSpPr>
      <xdr:spPr>
        <a:xfrm>
          <a:off x="161925" y="42291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204</xdr:row>
      <xdr:rowOff>161925</xdr:rowOff>
    </xdr:from>
    <xdr:to>
      <xdr:col>0</xdr:col>
      <xdr:colOff>2047875</xdr:colOff>
      <xdr:row>204</xdr:row>
      <xdr:rowOff>161925</xdr:rowOff>
    </xdr:to>
    <xdr:sp>
      <xdr:nvSpPr>
        <xdr:cNvPr id="142" name="Line 291"/>
        <xdr:cNvSpPr>
          <a:spLocks/>
        </xdr:cNvSpPr>
      </xdr:nvSpPr>
      <xdr:spPr>
        <a:xfrm>
          <a:off x="152400" y="42376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206</xdr:row>
      <xdr:rowOff>76200</xdr:rowOff>
    </xdr:from>
    <xdr:to>
      <xdr:col>0</xdr:col>
      <xdr:colOff>2047875</xdr:colOff>
      <xdr:row>206</xdr:row>
      <xdr:rowOff>76200</xdr:rowOff>
    </xdr:to>
    <xdr:sp>
      <xdr:nvSpPr>
        <xdr:cNvPr id="143" name="Line 292"/>
        <xdr:cNvSpPr>
          <a:spLocks/>
        </xdr:cNvSpPr>
      </xdr:nvSpPr>
      <xdr:spPr>
        <a:xfrm>
          <a:off x="161925" y="42614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206</xdr:row>
      <xdr:rowOff>161925</xdr:rowOff>
    </xdr:from>
    <xdr:to>
      <xdr:col>0</xdr:col>
      <xdr:colOff>2047875</xdr:colOff>
      <xdr:row>206</xdr:row>
      <xdr:rowOff>161925</xdr:rowOff>
    </xdr:to>
    <xdr:sp>
      <xdr:nvSpPr>
        <xdr:cNvPr id="144" name="Line 293"/>
        <xdr:cNvSpPr>
          <a:spLocks/>
        </xdr:cNvSpPr>
      </xdr:nvSpPr>
      <xdr:spPr>
        <a:xfrm>
          <a:off x="152400" y="42700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208</xdr:row>
      <xdr:rowOff>76200</xdr:rowOff>
    </xdr:from>
    <xdr:to>
      <xdr:col>0</xdr:col>
      <xdr:colOff>2047875</xdr:colOff>
      <xdr:row>208</xdr:row>
      <xdr:rowOff>76200</xdr:rowOff>
    </xdr:to>
    <xdr:sp>
      <xdr:nvSpPr>
        <xdr:cNvPr id="145" name="Line 294"/>
        <xdr:cNvSpPr>
          <a:spLocks/>
        </xdr:cNvSpPr>
      </xdr:nvSpPr>
      <xdr:spPr>
        <a:xfrm>
          <a:off x="161925" y="430815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208</xdr:row>
      <xdr:rowOff>161925</xdr:rowOff>
    </xdr:from>
    <xdr:to>
      <xdr:col>0</xdr:col>
      <xdr:colOff>2047875</xdr:colOff>
      <xdr:row>208</xdr:row>
      <xdr:rowOff>161925</xdr:rowOff>
    </xdr:to>
    <xdr:sp>
      <xdr:nvSpPr>
        <xdr:cNvPr id="146" name="Line 295"/>
        <xdr:cNvSpPr>
          <a:spLocks/>
        </xdr:cNvSpPr>
      </xdr:nvSpPr>
      <xdr:spPr>
        <a:xfrm>
          <a:off x="152400" y="43167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210</xdr:row>
      <xdr:rowOff>76200</xdr:rowOff>
    </xdr:from>
    <xdr:to>
      <xdr:col>0</xdr:col>
      <xdr:colOff>2047875</xdr:colOff>
      <xdr:row>210</xdr:row>
      <xdr:rowOff>76200</xdr:rowOff>
    </xdr:to>
    <xdr:sp>
      <xdr:nvSpPr>
        <xdr:cNvPr id="147" name="Line 296"/>
        <xdr:cNvSpPr>
          <a:spLocks/>
        </xdr:cNvSpPr>
      </xdr:nvSpPr>
      <xdr:spPr>
        <a:xfrm>
          <a:off x="161925" y="43548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210</xdr:row>
      <xdr:rowOff>161925</xdr:rowOff>
    </xdr:from>
    <xdr:to>
      <xdr:col>0</xdr:col>
      <xdr:colOff>2047875</xdr:colOff>
      <xdr:row>210</xdr:row>
      <xdr:rowOff>161925</xdr:rowOff>
    </xdr:to>
    <xdr:sp>
      <xdr:nvSpPr>
        <xdr:cNvPr id="148" name="Line 297"/>
        <xdr:cNvSpPr>
          <a:spLocks/>
        </xdr:cNvSpPr>
      </xdr:nvSpPr>
      <xdr:spPr>
        <a:xfrm>
          <a:off x="152400" y="43634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262</xdr:row>
      <xdr:rowOff>76200</xdr:rowOff>
    </xdr:from>
    <xdr:to>
      <xdr:col>0</xdr:col>
      <xdr:colOff>2047875</xdr:colOff>
      <xdr:row>262</xdr:row>
      <xdr:rowOff>76200</xdr:rowOff>
    </xdr:to>
    <xdr:sp>
      <xdr:nvSpPr>
        <xdr:cNvPr id="149" name="Line 358"/>
        <xdr:cNvSpPr>
          <a:spLocks/>
        </xdr:cNvSpPr>
      </xdr:nvSpPr>
      <xdr:spPr>
        <a:xfrm>
          <a:off x="161925" y="54549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262</xdr:row>
      <xdr:rowOff>161925</xdr:rowOff>
    </xdr:from>
    <xdr:to>
      <xdr:col>0</xdr:col>
      <xdr:colOff>2047875</xdr:colOff>
      <xdr:row>262</xdr:row>
      <xdr:rowOff>161925</xdr:rowOff>
    </xdr:to>
    <xdr:sp>
      <xdr:nvSpPr>
        <xdr:cNvPr id="150" name="Line 359"/>
        <xdr:cNvSpPr>
          <a:spLocks/>
        </xdr:cNvSpPr>
      </xdr:nvSpPr>
      <xdr:spPr>
        <a:xfrm>
          <a:off x="152400" y="54635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232</xdr:row>
      <xdr:rowOff>76200</xdr:rowOff>
    </xdr:from>
    <xdr:to>
      <xdr:col>0</xdr:col>
      <xdr:colOff>2047875</xdr:colOff>
      <xdr:row>232</xdr:row>
      <xdr:rowOff>76200</xdr:rowOff>
    </xdr:to>
    <xdr:sp>
      <xdr:nvSpPr>
        <xdr:cNvPr id="151" name="Line 360"/>
        <xdr:cNvSpPr>
          <a:spLocks/>
        </xdr:cNvSpPr>
      </xdr:nvSpPr>
      <xdr:spPr>
        <a:xfrm>
          <a:off x="161925" y="48253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232</xdr:row>
      <xdr:rowOff>161925</xdr:rowOff>
    </xdr:from>
    <xdr:to>
      <xdr:col>0</xdr:col>
      <xdr:colOff>2047875</xdr:colOff>
      <xdr:row>232</xdr:row>
      <xdr:rowOff>161925</xdr:rowOff>
    </xdr:to>
    <xdr:sp>
      <xdr:nvSpPr>
        <xdr:cNvPr id="152" name="Line 361"/>
        <xdr:cNvSpPr>
          <a:spLocks/>
        </xdr:cNvSpPr>
      </xdr:nvSpPr>
      <xdr:spPr>
        <a:xfrm>
          <a:off x="152400" y="48339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234</xdr:row>
      <xdr:rowOff>76200</xdr:rowOff>
    </xdr:from>
    <xdr:to>
      <xdr:col>0</xdr:col>
      <xdr:colOff>2047875</xdr:colOff>
      <xdr:row>234</xdr:row>
      <xdr:rowOff>76200</xdr:rowOff>
    </xdr:to>
    <xdr:sp>
      <xdr:nvSpPr>
        <xdr:cNvPr id="153" name="Line 362"/>
        <xdr:cNvSpPr>
          <a:spLocks/>
        </xdr:cNvSpPr>
      </xdr:nvSpPr>
      <xdr:spPr>
        <a:xfrm>
          <a:off x="161925" y="488727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234</xdr:row>
      <xdr:rowOff>161925</xdr:rowOff>
    </xdr:from>
    <xdr:to>
      <xdr:col>0</xdr:col>
      <xdr:colOff>2047875</xdr:colOff>
      <xdr:row>234</xdr:row>
      <xdr:rowOff>161925</xdr:rowOff>
    </xdr:to>
    <xdr:sp>
      <xdr:nvSpPr>
        <xdr:cNvPr id="154" name="Line 363"/>
        <xdr:cNvSpPr>
          <a:spLocks/>
        </xdr:cNvSpPr>
      </xdr:nvSpPr>
      <xdr:spPr>
        <a:xfrm>
          <a:off x="152400" y="48958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236</xdr:row>
      <xdr:rowOff>76200</xdr:rowOff>
    </xdr:from>
    <xdr:to>
      <xdr:col>0</xdr:col>
      <xdr:colOff>2047875</xdr:colOff>
      <xdr:row>236</xdr:row>
      <xdr:rowOff>76200</xdr:rowOff>
    </xdr:to>
    <xdr:sp>
      <xdr:nvSpPr>
        <xdr:cNvPr id="155" name="Line 364"/>
        <xdr:cNvSpPr>
          <a:spLocks/>
        </xdr:cNvSpPr>
      </xdr:nvSpPr>
      <xdr:spPr>
        <a:xfrm>
          <a:off x="161925" y="49196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236</xdr:row>
      <xdr:rowOff>161925</xdr:rowOff>
    </xdr:from>
    <xdr:to>
      <xdr:col>0</xdr:col>
      <xdr:colOff>2047875</xdr:colOff>
      <xdr:row>236</xdr:row>
      <xdr:rowOff>161925</xdr:rowOff>
    </xdr:to>
    <xdr:sp>
      <xdr:nvSpPr>
        <xdr:cNvPr id="156" name="Line 365"/>
        <xdr:cNvSpPr>
          <a:spLocks/>
        </xdr:cNvSpPr>
      </xdr:nvSpPr>
      <xdr:spPr>
        <a:xfrm>
          <a:off x="152400" y="49282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237</xdr:row>
      <xdr:rowOff>0</xdr:rowOff>
    </xdr:from>
    <xdr:to>
      <xdr:col>0</xdr:col>
      <xdr:colOff>2047875</xdr:colOff>
      <xdr:row>237</xdr:row>
      <xdr:rowOff>0</xdr:rowOff>
    </xdr:to>
    <xdr:sp>
      <xdr:nvSpPr>
        <xdr:cNvPr id="157" name="Line 366"/>
        <xdr:cNvSpPr>
          <a:spLocks/>
        </xdr:cNvSpPr>
      </xdr:nvSpPr>
      <xdr:spPr>
        <a:xfrm>
          <a:off x="161925" y="49282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237</xdr:row>
      <xdr:rowOff>0</xdr:rowOff>
    </xdr:from>
    <xdr:to>
      <xdr:col>0</xdr:col>
      <xdr:colOff>2047875</xdr:colOff>
      <xdr:row>237</xdr:row>
      <xdr:rowOff>0</xdr:rowOff>
    </xdr:to>
    <xdr:sp>
      <xdr:nvSpPr>
        <xdr:cNvPr id="158" name="Line 367"/>
        <xdr:cNvSpPr>
          <a:spLocks/>
        </xdr:cNvSpPr>
      </xdr:nvSpPr>
      <xdr:spPr>
        <a:xfrm>
          <a:off x="152400" y="49282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238</xdr:row>
      <xdr:rowOff>76200</xdr:rowOff>
    </xdr:from>
    <xdr:to>
      <xdr:col>0</xdr:col>
      <xdr:colOff>2047875</xdr:colOff>
      <xdr:row>238</xdr:row>
      <xdr:rowOff>76200</xdr:rowOff>
    </xdr:to>
    <xdr:sp>
      <xdr:nvSpPr>
        <xdr:cNvPr id="159" name="Line 368"/>
        <xdr:cNvSpPr>
          <a:spLocks/>
        </xdr:cNvSpPr>
      </xdr:nvSpPr>
      <xdr:spPr>
        <a:xfrm>
          <a:off x="161925" y="49663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238</xdr:row>
      <xdr:rowOff>161925</xdr:rowOff>
    </xdr:from>
    <xdr:to>
      <xdr:col>0</xdr:col>
      <xdr:colOff>2047875</xdr:colOff>
      <xdr:row>238</xdr:row>
      <xdr:rowOff>161925</xdr:rowOff>
    </xdr:to>
    <xdr:sp>
      <xdr:nvSpPr>
        <xdr:cNvPr id="160" name="Line 369"/>
        <xdr:cNvSpPr>
          <a:spLocks/>
        </xdr:cNvSpPr>
      </xdr:nvSpPr>
      <xdr:spPr>
        <a:xfrm>
          <a:off x="152400" y="49749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231</xdr:row>
      <xdr:rowOff>0</xdr:rowOff>
    </xdr:from>
    <xdr:to>
      <xdr:col>0</xdr:col>
      <xdr:colOff>2047875</xdr:colOff>
      <xdr:row>231</xdr:row>
      <xdr:rowOff>0</xdr:rowOff>
    </xdr:to>
    <xdr:sp>
      <xdr:nvSpPr>
        <xdr:cNvPr id="161" name="Line 370"/>
        <xdr:cNvSpPr>
          <a:spLocks/>
        </xdr:cNvSpPr>
      </xdr:nvSpPr>
      <xdr:spPr>
        <a:xfrm>
          <a:off x="161925" y="47872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231</xdr:row>
      <xdr:rowOff>0</xdr:rowOff>
    </xdr:from>
    <xdr:to>
      <xdr:col>0</xdr:col>
      <xdr:colOff>2047875</xdr:colOff>
      <xdr:row>231</xdr:row>
      <xdr:rowOff>0</xdr:rowOff>
    </xdr:to>
    <xdr:sp>
      <xdr:nvSpPr>
        <xdr:cNvPr id="162" name="Line 371"/>
        <xdr:cNvSpPr>
          <a:spLocks/>
        </xdr:cNvSpPr>
      </xdr:nvSpPr>
      <xdr:spPr>
        <a:xfrm>
          <a:off x="152400" y="47872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226</xdr:row>
      <xdr:rowOff>76200</xdr:rowOff>
    </xdr:from>
    <xdr:to>
      <xdr:col>0</xdr:col>
      <xdr:colOff>2047875</xdr:colOff>
      <xdr:row>226</xdr:row>
      <xdr:rowOff>76200</xdr:rowOff>
    </xdr:to>
    <xdr:sp>
      <xdr:nvSpPr>
        <xdr:cNvPr id="163" name="Line 372"/>
        <xdr:cNvSpPr>
          <a:spLocks/>
        </xdr:cNvSpPr>
      </xdr:nvSpPr>
      <xdr:spPr>
        <a:xfrm>
          <a:off x="161925" y="47139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226</xdr:row>
      <xdr:rowOff>161925</xdr:rowOff>
    </xdr:from>
    <xdr:to>
      <xdr:col>0</xdr:col>
      <xdr:colOff>2047875</xdr:colOff>
      <xdr:row>226</xdr:row>
      <xdr:rowOff>161925</xdr:rowOff>
    </xdr:to>
    <xdr:sp>
      <xdr:nvSpPr>
        <xdr:cNvPr id="164" name="Line 373"/>
        <xdr:cNvSpPr>
          <a:spLocks/>
        </xdr:cNvSpPr>
      </xdr:nvSpPr>
      <xdr:spPr>
        <a:xfrm>
          <a:off x="152400" y="47224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240</xdr:row>
      <xdr:rowOff>76200</xdr:rowOff>
    </xdr:from>
    <xdr:to>
      <xdr:col>0</xdr:col>
      <xdr:colOff>2047875</xdr:colOff>
      <xdr:row>240</xdr:row>
      <xdr:rowOff>76200</xdr:rowOff>
    </xdr:to>
    <xdr:sp>
      <xdr:nvSpPr>
        <xdr:cNvPr id="165" name="Line 374"/>
        <xdr:cNvSpPr>
          <a:spLocks/>
        </xdr:cNvSpPr>
      </xdr:nvSpPr>
      <xdr:spPr>
        <a:xfrm>
          <a:off x="161925" y="50130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240</xdr:row>
      <xdr:rowOff>161925</xdr:rowOff>
    </xdr:from>
    <xdr:to>
      <xdr:col>0</xdr:col>
      <xdr:colOff>2047875</xdr:colOff>
      <xdr:row>240</xdr:row>
      <xdr:rowOff>161925</xdr:rowOff>
    </xdr:to>
    <xdr:sp>
      <xdr:nvSpPr>
        <xdr:cNvPr id="166" name="Line 375"/>
        <xdr:cNvSpPr>
          <a:spLocks/>
        </xdr:cNvSpPr>
      </xdr:nvSpPr>
      <xdr:spPr>
        <a:xfrm>
          <a:off x="152400" y="50215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241</xdr:row>
      <xdr:rowOff>0</xdr:rowOff>
    </xdr:from>
    <xdr:to>
      <xdr:col>0</xdr:col>
      <xdr:colOff>2047875</xdr:colOff>
      <xdr:row>241</xdr:row>
      <xdr:rowOff>0</xdr:rowOff>
    </xdr:to>
    <xdr:sp>
      <xdr:nvSpPr>
        <xdr:cNvPr id="167" name="Line 376"/>
        <xdr:cNvSpPr>
          <a:spLocks/>
        </xdr:cNvSpPr>
      </xdr:nvSpPr>
      <xdr:spPr>
        <a:xfrm>
          <a:off x="161925" y="50215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241</xdr:row>
      <xdr:rowOff>0</xdr:rowOff>
    </xdr:from>
    <xdr:to>
      <xdr:col>0</xdr:col>
      <xdr:colOff>2047875</xdr:colOff>
      <xdr:row>241</xdr:row>
      <xdr:rowOff>0</xdr:rowOff>
    </xdr:to>
    <xdr:sp>
      <xdr:nvSpPr>
        <xdr:cNvPr id="168" name="Line 377"/>
        <xdr:cNvSpPr>
          <a:spLocks/>
        </xdr:cNvSpPr>
      </xdr:nvSpPr>
      <xdr:spPr>
        <a:xfrm>
          <a:off x="152400" y="50215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242</xdr:row>
      <xdr:rowOff>76200</xdr:rowOff>
    </xdr:from>
    <xdr:to>
      <xdr:col>0</xdr:col>
      <xdr:colOff>2047875</xdr:colOff>
      <xdr:row>242</xdr:row>
      <xdr:rowOff>76200</xdr:rowOff>
    </xdr:to>
    <xdr:sp>
      <xdr:nvSpPr>
        <xdr:cNvPr id="169" name="Line 378"/>
        <xdr:cNvSpPr>
          <a:spLocks/>
        </xdr:cNvSpPr>
      </xdr:nvSpPr>
      <xdr:spPr>
        <a:xfrm>
          <a:off x="161925" y="50453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242</xdr:row>
      <xdr:rowOff>161925</xdr:rowOff>
    </xdr:from>
    <xdr:to>
      <xdr:col>0</xdr:col>
      <xdr:colOff>2047875</xdr:colOff>
      <xdr:row>242</xdr:row>
      <xdr:rowOff>161925</xdr:rowOff>
    </xdr:to>
    <xdr:sp>
      <xdr:nvSpPr>
        <xdr:cNvPr id="170" name="Line 379"/>
        <xdr:cNvSpPr>
          <a:spLocks/>
        </xdr:cNvSpPr>
      </xdr:nvSpPr>
      <xdr:spPr>
        <a:xfrm>
          <a:off x="152400" y="50539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244</xdr:row>
      <xdr:rowOff>76200</xdr:rowOff>
    </xdr:from>
    <xdr:to>
      <xdr:col>0</xdr:col>
      <xdr:colOff>2047875</xdr:colOff>
      <xdr:row>244</xdr:row>
      <xdr:rowOff>76200</xdr:rowOff>
    </xdr:to>
    <xdr:sp>
      <xdr:nvSpPr>
        <xdr:cNvPr id="171" name="Line 380"/>
        <xdr:cNvSpPr>
          <a:spLocks/>
        </xdr:cNvSpPr>
      </xdr:nvSpPr>
      <xdr:spPr>
        <a:xfrm>
          <a:off x="161925" y="507777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244</xdr:row>
      <xdr:rowOff>161925</xdr:rowOff>
    </xdr:from>
    <xdr:to>
      <xdr:col>0</xdr:col>
      <xdr:colOff>2047875</xdr:colOff>
      <xdr:row>244</xdr:row>
      <xdr:rowOff>161925</xdr:rowOff>
    </xdr:to>
    <xdr:sp>
      <xdr:nvSpPr>
        <xdr:cNvPr id="172" name="Line 381"/>
        <xdr:cNvSpPr>
          <a:spLocks/>
        </xdr:cNvSpPr>
      </xdr:nvSpPr>
      <xdr:spPr>
        <a:xfrm>
          <a:off x="152400" y="50863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246</xdr:row>
      <xdr:rowOff>76200</xdr:rowOff>
    </xdr:from>
    <xdr:to>
      <xdr:col>0</xdr:col>
      <xdr:colOff>2047875</xdr:colOff>
      <xdr:row>246</xdr:row>
      <xdr:rowOff>76200</xdr:rowOff>
    </xdr:to>
    <xdr:sp>
      <xdr:nvSpPr>
        <xdr:cNvPr id="173" name="Line 382"/>
        <xdr:cNvSpPr>
          <a:spLocks/>
        </xdr:cNvSpPr>
      </xdr:nvSpPr>
      <xdr:spPr>
        <a:xfrm>
          <a:off x="161925" y="51101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246</xdr:row>
      <xdr:rowOff>161925</xdr:rowOff>
    </xdr:from>
    <xdr:to>
      <xdr:col>0</xdr:col>
      <xdr:colOff>2047875</xdr:colOff>
      <xdr:row>246</xdr:row>
      <xdr:rowOff>161925</xdr:rowOff>
    </xdr:to>
    <xdr:sp>
      <xdr:nvSpPr>
        <xdr:cNvPr id="174" name="Line 383"/>
        <xdr:cNvSpPr>
          <a:spLocks/>
        </xdr:cNvSpPr>
      </xdr:nvSpPr>
      <xdr:spPr>
        <a:xfrm>
          <a:off x="152400" y="51187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248</xdr:row>
      <xdr:rowOff>76200</xdr:rowOff>
    </xdr:from>
    <xdr:to>
      <xdr:col>0</xdr:col>
      <xdr:colOff>2047875</xdr:colOff>
      <xdr:row>248</xdr:row>
      <xdr:rowOff>76200</xdr:rowOff>
    </xdr:to>
    <xdr:sp>
      <xdr:nvSpPr>
        <xdr:cNvPr id="175" name="Line 384"/>
        <xdr:cNvSpPr>
          <a:spLocks/>
        </xdr:cNvSpPr>
      </xdr:nvSpPr>
      <xdr:spPr>
        <a:xfrm>
          <a:off x="161925" y="51568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248</xdr:row>
      <xdr:rowOff>161925</xdr:rowOff>
    </xdr:from>
    <xdr:to>
      <xdr:col>0</xdr:col>
      <xdr:colOff>2047875</xdr:colOff>
      <xdr:row>248</xdr:row>
      <xdr:rowOff>161925</xdr:rowOff>
    </xdr:to>
    <xdr:sp>
      <xdr:nvSpPr>
        <xdr:cNvPr id="176" name="Line 385"/>
        <xdr:cNvSpPr>
          <a:spLocks/>
        </xdr:cNvSpPr>
      </xdr:nvSpPr>
      <xdr:spPr>
        <a:xfrm>
          <a:off x="152400" y="51654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250</xdr:row>
      <xdr:rowOff>76200</xdr:rowOff>
    </xdr:from>
    <xdr:to>
      <xdr:col>0</xdr:col>
      <xdr:colOff>2047875</xdr:colOff>
      <xdr:row>250</xdr:row>
      <xdr:rowOff>76200</xdr:rowOff>
    </xdr:to>
    <xdr:sp>
      <xdr:nvSpPr>
        <xdr:cNvPr id="177" name="Line 386"/>
        <xdr:cNvSpPr>
          <a:spLocks/>
        </xdr:cNvSpPr>
      </xdr:nvSpPr>
      <xdr:spPr>
        <a:xfrm>
          <a:off x="161925" y="52035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250</xdr:row>
      <xdr:rowOff>161925</xdr:rowOff>
    </xdr:from>
    <xdr:to>
      <xdr:col>0</xdr:col>
      <xdr:colOff>2047875</xdr:colOff>
      <xdr:row>250</xdr:row>
      <xdr:rowOff>161925</xdr:rowOff>
    </xdr:to>
    <xdr:sp>
      <xdr:nvSpPr>
        <xdr:cNvPr id="178" name="Line 387"/>
        <xdr:cNvSpPr>
          <a:spLocks/>
        </xdr:cNvSpPr>
      </xdr:nvSpPr>
      <xdr:spPr>
        <a:xfrm>
          <a:off x="152400" y="52120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314</xdr:row>
      <xdr:rowOff>76200</xdr:rowOff>
    </xdr:from>
    <xdr:to>
      <xdr:col>0</xdr:col>
      <xdr:colOff>2047875</xdr:colOff>
      <xdr:row>314</xdr:row>
      <xdr:rowOff>76200</xdr:rowOff>
    </xdr:to>
    <xdr:sp>
      <xdr:nvSpPr>
        <xdr:cNvPr id="179" name="Line 430"/>
        <xdr:cNvSpPr>
          <a:spLocks/>
        </xdr:cNvSpPr>
      </xdr:nvSpPr>
      <xdr:spPr>
        <a:xfrm>
          <a:off x="161925" y="65408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314</xdr:row>
      <xdr:rowOff>161925</xdr:rowOff>
    </xdr:from>
    <xdr:to>
      <xdr:col>0</xdr:col>
      <xdr:colOff>2047875</xdr:colOff>
      <xdr:row>314</xdr:row>
      <xdr:rowOff>161925</xdr:rowOff>
    </xdr:to>
    <xdr:sp>
      <xdr:nvSpPr>
        <xdr:cNvPr id="180" name="Line 431"/>
        <xdr:cNvSpPr>
          <a:spLocks/>
        </xdr:cNvSpPr>
      </xdr:nvSpPr>
      <xdr:spPr>
        <a:xfrm>
          <a:off x="152400" y="65493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313</xdr:row>
      <xdr:rowOff>0</xdr:rowOff>
    </xdr:from>
    <xdr:to>
      <xdr:col>0</xdr:col>
      <xdr:colOff>2047875</xdr:colOff>
      <xdr:row>313</xdr:row>
      <xdr:rowOff>0</xdr:rowOff>
    </xdr:to>
    <xdr:sp>
      <xdr:nvSpPr>
        <xdr:cNvPr id="181" name="Line 432"/>
        <xdr:cNvSpPr>
          <a:spLocks/>
        </xdr:cNvSpPr>
      </xdr:nvSpPr>
      <xdr:spPr>
        <a:xfrm>
          <a:off x="161925" y="65027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313</xdr:row>
      <xdr:rowOff>0</xdr:rowOff>
    </xdr:from>
    <xdr:to>
      <xdr:col>0</xdr:col>
      <xdr:colOff>2047875</xdr:colOff>
      <xdr:row>313</xdr:row>
      <xdr:rowOff>0</xdr:rowOff>
    </xdr:to>
    <xdr:sp>
      <xdr:nvSpPr>
        <xdr:cNvPr id="182" name="Line 433"/>
        <xdr:cNvSpPr>
          <a:spLocks/>
        </xdr:cNvSpPr>
      </xdr:nvSpPr>
      <xdr:spPr>
        <a:xfrm>
          <a:off x="152400" y="65027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308</xdr:row>
      <xdr:rowOff>76200</xdr:rowOff>
    </xdr:from>
    <xdr:to>
      <xdr:col>0</xdr:col>
      <xdr:colOff>2047875</xdr:colOff>
      <xdr:row>308</xdr:row>
      <xdr:rowOff>76200</xdr:rowOff>
    </xdr:to>
    <xdr:sp>
      <xdr:nvSpPr>
        <xdr:cNvPr id="183" name="Line 434"/>
        <xdr:cNvSpPr>
          <a:spLocks/>
        </xdr:cNvSpPr>
      </xdr:nvSpPr>
      <xdr:spPr>
        <a:xfrm>
          <a:off x="161925" y="642937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308</xdr:row>
      <xdr:rowOff>161925</xdr:rowOff>
    </xdr:from>
    <xdr:to>
      <xdr:col>0</xdr:col>
      <xdr:colOff>2047875</xdr:colOff>
      <xdr:row>308</xdr:row>
      <xdr:rowOff>161925</xdr:rowOff>
    </xdr:to>
    <xdr:sp>
      <xdr:nvSpPr>
        <xdr:cNvPr id="184" name="Line 435"/>
        <xdr:cNvSpPr>
          <a:spLocks/>
        </xdr:cNvSpPr>
      </xdr:nvSpPr>
      <xdr:spPr>
        <a:xfrm>
          <a:off x="152400" y="64379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316</xdr:row>
      <xdr:rowOff>76200</xdr:rowOff>
    </xdr:from>
    <xdr:to>
      <xdr:col>0</xdr:col>
      <xdr:colOff>2047875</xdr:colOff>
      <xdr:row>316</xdr:row>
      <xdr:rowOff>76200</xdr:rowOff>
    </xdr:to>
    <xdr:sp>
      <xdr:nvSpPr>
        <xdr:cNvPr id="185" name="Line 436"/>
        <xdr:cNvSpPr>
          <a:spLocks/>
        </xdr:cNvSpPr>
      </xdr:nvSpPr>
      <xdr:spPr>
        <a:xfrm>
          <a:off x="161925" y="66027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316</xdr:row>
      <xdr:rowOff>161925</xdr:rowOff>
    </xdr:from>
    <xdr:to>
      <xdr:col>0</xdr:col>
      <xdr:colOff>2047875</xdr:colOff>
      <xdr:row>316</xdr:row>
      <xdr:rowOff>161925</xdr:rowOff>
    </xdr:to>
    <xdr:sp>
      <xdr:nvSpPr>
        <xdr:cNvPr id="186" name="Line 437"/>
        <xdr:cNvSpPr>
          <a:spLocks/>
        </xdr:cNvSpPr>
      </xdr:nvSpPr>
      <xdr:spPr>
        <a:xfrm>
          <a:off x="152400" y="66113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318</xdr:row>
      <xdr:rowOff>76200</xdr:rowOff>
    </xdr:from>
    <xdr:to>
      <xdr:col>0</xdr:col>
      <xdr:colOff>2047875</xdr:colOff>
      <xdr:row>318</xdr:row>
      <xdr:rowOff>76200</xdr:rowOff>
    </xdr:to>
    <xdr:sp>
      <xdr:nvSpPr>
        <xdr:cNvPr id="187" name="Line 438"/>
        <xdr:cNvSpPr>
          <a:spLocks/>
        </xdr:cNvSpPr>
      </xdr:nvSpPr>
      <xdr:spPr>
        <a:xfrm>
          <a:off x="161925" y="66351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318</xdr:row>
      <xdr:rowOff>161925</xdr:rowOff>
    </xdr:from>
    <xdr:to>
      <xdr:col>0</xdr:col>
      <xdr:colOff>2047875</xdr:colOff>
      <xdr:row>318</xdr:row>
      <xdr:rowOff>161925</xdr:rowOff>
    </xdr:to>
    <xdr:sp>
      <xdr:nvSpPr>
        <xdr:cNvPr id="188" name="Line 439"/>
        <xdr:cNvSpPr>
          <a:spLocks/>
        </xdr:cNvSpPr>
      </xdr:nvSpPr>
      <xdr:spPr>
        <a:xfrm>
          <a:off x="152400" y="66436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319</xdr:row>
      <xdr:rowOff>0</xdr:rowOff>
    </xdr:from>
    <xdr:to>
      <xdr:col>0</xdr:col>
      <xdr:colOff>2047875</xdr:colOff>
      <xdr:row>319</xdr:row>
      <xdr:rowOff>0</xdr:rowOff>
    </xdr:to>
    <xdr:sp>
      <xdr:nvSpPr>
        <xdr:cNvPr id="189" name="Line 440"/>
        <xdr:cNvSpPr>
          <a:spLocks/>
        </xdr:cNvSpPr>
      </xdr:nvSpPr>
      <xdr:spPr>
        <a:xfrm>
          <a:off x="161925" y="66436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319</xdr:row>
      <xdr:rowOff>0</xdr:rowOff>
    </xdr:from>
    <xdr:to>
      <xdr:col>0</xdr:col>
      <xdr:colOff>2047875</xdr:colOff>
      <xdr:row>319</xdr:row>
      <xdr:rowOff>0</xdr:rowOff>
    </xdr:to>
    <xdr:sp>
      <xdr:nvSpPr>
        <xdr:cNvPr id="190" name="Line 441"/>
        <xdr:cNvSpPr>
          <a:spLocks/>
        </xdr:cNvSpPr>
      </xdr:nvSpPr>
      <xdr:spPr>
        <a:xfrm>
          <a:off x="152400" y="66436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334</xdr:row>
      <xdr:rowOff>0</xdr:rowOff>
    </xdr:from>
    <xdr:to>
      <xdr:col>0</xdr:col>
      <xdr:colOff>2047875</xdr:colOff>
      <xdr:row>334</xdr:row>
      <xdr:rowOff>0</xdr:rowOff>
    </xdr:to>
    <xdr:sp>
      <xdr:nvSpPr>
        <xdr:cNvPr id="191" name="Line 442"/>
        <xdr:cNvSpPr>
          <a:spLocks/>
        </xdr:cNvSpPr>
      </xdr:nvSpPr>
      <xdr:spPr>
        <a:xfrm>
          <a:off x="161925" y="699516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334</xdr:row>
      <xdr:rowOff>0</xdr:rowOff>
    </xdr:from>
    <xdr:to>
      <xdr:col>0</xdr:col>
      <xdr:colOff>2047875</xdr:colOff>
      <xdr:row>334</xdr:row>
      <xdr:rowOff>0</xdr:rowOff>
    </xdr:to>
    <xdr:sp>
      <xdr:nvSpPr>
        <xdr:cNvPr id="192" name="Line 443"/>
        <xdr:cNvSpPr>
          <a:spLocks/>
        </xdr:cNvSpPr>
      </xdr:nvSpPr>
      <xdr:spPr>
        <a:xfrm>
          <a:off x="152400" y="699516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314</xdr:row>
      <xdr:rowOff>76200</xdr:rowOff>
    </xdr:from>
    <xdr:to>
      <xdr:col>0</xdr:col>
      <xdr:colOff>2047875</xdr:colOff>
      <xdr:row>314</xdr:row>
      <xdr:rowOff>76200</xdr:rowOff>
    </xdr:to>
    <xdr:sp>
      <xdr:nvSpPr>
        <xdr:cNvPr id="193" name="Line 444"/>
        <xdr:cNvSpPr>
          <a:spLocks/>
        </xdr:cNvSpPr>
      </xdr:nvSpPr>
      <xdr:spPr>
        <a:xfrm>
          <a:off x="161925" y="65408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314</xdr:row>
      <xdr:rowOff>161925</xdr:rowOff>
    </xdr:from>
    <xdr:to>
      <xdr:col>0</xdr:col>
      <xdr:colOff>2047875</xdr:colOff>
      <xdr:row>314</xdr:row>
      <xdr:rowOff>161925</xdr:rowOff>
    </xdr:to>
    <xdr:sp>
      <xdr:nvSpPr>
        <xdr:cNvPr id="194" name="Line 445"/>
        <xdr:cNvSpPr>
          <a:spLocks/>
        </xdr:cNvSpPr>
      </xdr:nvSpPr>
      <xdr:spPr>
        <a:xfrm>
          <a:off x="152400" y="65493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316</xdr:row>
      <xdr:rowOff>76200</xdr:rowOff>
    </xdr:from>
    <xdr:to>
      <xdr:col>0</xdr:col>
      <xdr:colOff>2047875</xdr:colOff>
      <xdr:row>316</xdr:row>
      <xdr:rowOff>76200</xdr:rowOff>
    </xdr:to>
    <xdr:sp>
      <xdr:nvSpPr>
        <xdr:cNvPr id="195" name="Line 446"/>
        <xdr:cNvSpPr>
          <a:spLocks/>
        </xdr:cNvSpPr>
      </xdr:nvSpPr>
      <xdr:spPr>
        <a:xfrm>
          <a:off x="161925" y="66027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316</xdr:row>
      <xdr:rowOff>161925</xdr:rowOff>
    </xdr:from>
    <xdr:to>
      <xdr:col>0</xdr:col>
      <xdr:colOff>2047875</xdr:colOff>
      <xdr:row>316</xdr:row>
      <xdr:rowOff>161925</xdr:rowOff>
    </xdr:to>
    <xdr:sp>
      <xdr:nvSpPr>
        <xdr:cNvPr id="196" name="Line 447"/>
        <xdr:cNvSpPr>
          <a:spLocks/>
        </xdr:cNvSpPr>
      </xdr:nvSpPr>
      <xdr:spPr>
        <a:xfrm>
          <a:off x="152400" y="66113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318</xdr:row>
      <xdr:rowOff>76200</xdr:rowOff>
    </xdr:from>
    <xdr:to>
      <xdr:col>0</xdr:col>
      <xdr:colOff>2047875</xdr:colOff>
      <xdr:row>318</xdr:row>
      <xdr:rowOff>76200</xdr:rowOff>
    </xdr:to>
    <xdr:sp>
      <xdr:nvSpPr>
        <xdr:cNvPr id="197" name="Line 448"/>
        <xdr:cNvSpPr>
          <a:spLocks/>
        </xdr:cNvSpPr>
      </xdr:nvSpPr>
      <xdr:spPr>
        <a:xfrm>
          <a:off x="161925" y="66351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318</xdr:row>
      <xdr:rowOff>161925</xdr:rowOff>
    </xdr:from>
    <xdr:to>
      <xdr:col>0</xdr:col>
      <xdr:colOff>2047875</xdr:colOff>
      <xdr:row>318</xdr:row>
      <xdr:rowOff>161925</xdr:rowOff>
    </xdr:to>
    <xdr:sp>
      <xdr:nvSpPr>
        <xdr:cNvPr id="198" name="Line 449"/>
        <xdr:cNvSpPr>
          <a:spLocks/>
        </xdr:cNvSpPr>
      </xdr:nvSpPr>
      <xdr:spPr>
        <a:xfrm>
          <a:off x="152400" y="66436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319</xdr:row>
      <xdr:rowOff>0</xdr:rowOff>
    </xdr:from>
    <xdr:to>
      <xdr:col>0</xdr:col>
      <xdr:colOff>2047875</xdr:colOff>
      <xdr:row>319</xdr:row>
      <xdr:rowOff>0</xdr:rowOff>
    </xdr:to>
    <xdr:sp>
      <xdr:nvSpPr>
        <xdr:cNvPr id="199" name="Line 450"/>
        <xdr:cNvSpPr>
          <a:spLocks/>
        </xdr:cNvSpPr>
      </xdr:nvSpPr>
      <xdr:spPr>
        <a:xfrm>
          <a:off x="161925" y="66436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319</xdr:row>
      <xdr:rowOff>0</xdr:rowOff>
    </xdr:from>
    <xdr:to>
      <xdr:col>0</xdr:col>
      <xdr:colOff>2047875</xdr:colOff>
      <xdr:row>319</xdr:row>
      <xdr:rowOff>0</xdr:rowOff>
    </xdr:to>
    <xdr:sp>
      <xdr:nvSpPr>
        <xdr:cNvPr id="200" name="Line 451"/>
        <xdr:cNvSpPr>
          <a:spLocks/>
        </xdr:cNvSpPr>
      </xdr:nvSpPr>
      <xdr:spPr>
        <a:xfrm>
          <a:off x="152400" y="66436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320</xdr:row>
      <xdr:rowOff>76200</xdr:rowOff>
    </xdr:from>
    <xdr:to>
      <xdr:col>0</xdr:col>
      <xdr:colOff>2047875</xdr:colOff>
      <xdr:row>320</xdr:row>
      <xdr:rowOff>76200</xdr:rowOff>
    </xdr:to>
    <xdr:sp>
      <xdr:nvSpPr>
        <xdr:cNvPr id="201" name="Line 452"/>
        <xdr:cNvSpPr>
          <a:spLocks/>
        </xdr:cNvSpPr>
      </xdr:nvSpPr>
      <xdr:spPr>
        <a:xfrm>
          <a:off x="161925" y="66817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320</xdr:row>
      <xdr:rowOff>161925</xdr:rowOff>
    </xdr:from>
    <xdr:to>
      <xdr:col>0</xdr:col>
      <xdr:colOff>2047875</xdr:colOff>
      <xdr:row>320</xdr:row>
      <xdr:rowOff>161925</xdr:rowOff>
    </xdr:to>
    <xdr:sp>
      <xdr:nvSpPr>
        <xdr:cNvPr id="202" name="Line 453"/>
        <xdr:cNvSpPr>
          <a:spLocks/>
        </xdr:cNvSpPr>
      </xdr:nvSpPr>
      <xdr:spPr>
        <a:xfrm>
          <a:off x="152400" y="669036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313</xdr:row>
      <xdr:rowOff>0</xdr:rowOff>
    </xdr:from>
    <xdr:to>
      <xdr:col>0</xdr:col>
      <xdr:colOff>2047875</xdr:colOff>
      <xdr:row>313</xdr:row>
      <xdr:rowOff>0</xdr:rowOff>
    </xdr:to>
    <xdr:sp>
      <xdr:nvSpPr>
        <xdr:cNvPr id="203" name="Line 454"/>
        <xdr:cNvSpPr>
          <a:spLocks/>
        </xdr:cNvSpPr>
      </xdr:nvSpPr>
      <xdr:spPr>
        <a:xfrm>
          <a:off x="161925" y="65027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313</xdr:row>
      <xdr:rowOff>0</xdr:rowOff>
    </xdr:from>
    <xdr:to>
      <xdr:col>0</xdr:col>
      <xdr:colOff>2047875</xdr:colOff>
      <xdr:row>313</xdr:row>
      <xdr:rowOff>0</xdr:rowOff>
    </xdr:to>
    <xdr:sp>
      <xdr:nvSpPr>
        <xdr:cNvPr id="204" name="Line 455"/>
        <xdr:cNvSpPr>
          <a:spLocks/>
        </xdr:cNvSpPr>
      </xdr:nvSpPr>
      <xdr:spPr>
        <a:xfrm>
          <a:off x="152400" y="65027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308</xdr:row>
      <xdr:rowOff>76200</xdr:rowOff>
    </xdr:from>
    <xdr:to>
      <xdr:col>0</xdr:col>
      <xdr:colOff>2047875</xdr:colOff>
      <xdr:row>308</xdr:row>
      <xdr:rowOff>76200</xdr:rowOff>
    </xdr:to>
    <xdr:sp>
      <xdr:nvSpPr>
        <xdr:cNvPr id="205" name="Line 456"/>
        <xdr:cNvSpPr>
          <a:spLocks/>
        </xdr:cNvSpPr>
      </xdr:nvSpPr>
      <xdr:spPr>
        <a:xfrm>
          <a:off x="161925" y="642937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308</xdr:row>
      <xdr:rowOff>161925</xdr:rowOff>
    </xdr:from>
    <xdr:to>
      <xdr:col>0</xdr:col>
      <xdr:colOff>2047875</xdr:colOff>
      <xdr:row>308</xdr:row>
      <xdr:rowOff>161925</xdr:rowOff>
    </xdr:to>
    <xdr:sp>
      <xdr:nvSpPr>
        <xdr:cNvPr id="206" name="Line 457"/>
        <xdr:cNvSpPr>
          <a:spLocks/>
        </xdr:cNvSpPr>
      </xdr:nvSpPr>
      <xdr:spPr>
        <a:xfrm>
          <a:off x="152400" y="64379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322</xdr:row>
      <xdr:rowOff>76200</xdr:rowOff>
    </xdr:from>
    <xdr:to>
      <xdr:col>0</xdr:col>
      <xdr:colOff>2047875</xdr:colOff>
      <xdr:row>322</xdr:row>
      <xdr:rowOff>76200</xdr:rowOff>
    </xdr:to>
    <xdr:sp>
      <xdr:nvSpPr>
        <xdr:cNvPr id="207" name="Line 458"/>
        <xdr:cNvSpPr>
          <a:spLocks/>
        </xdr:cNvSpPr>
      </xdr:nvSpPr>
      <xdr:spPr>
        <a:xfrm>
          <a:off x="161925" y="672846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322</xdr:row>
      <xdr:rowOff>161925</xdr:rowOff>
    </xdr:from>
    <xdr:to>
      <xdr:col>0</xdr:col>
      <xdr:colOff>2047875</xdr:colOff>
      <xdr:row>322</xdr:row>
      <xdr:rowOff>161925</xdr:rowOff>
    </xdr:to>
    <xdr:sp>
      <xdr:nvSpPr>
        <xdr:cNvPr id="208" name="Line 459"/>
        <xdr:cNvSpPr>
          <a:spLocks/>
        </xdr:cNvSpPr>
      </xdr:nvSpPr>
      <xdr:spPr>
        <a:xfrm>
          <a:off x="152400" y="673703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323</xdr:row>
      <xdr:rowOff>0</xdr:rowOff>
    </xdr:from>
    <xdr:to>
      <xdr:col>0</xdr:col>
      <xdr:colOff>2047875</xdr:colOff>
      <xdr:row>323</xdr:row>
      <xdr:rowOff>0</xdr:rowOff>
    </xdr:to>
    <xdr:sp>
      <xdr:nvSpPr>
        <xdr:cNvPr id="209" name="Line 460"/>
        <xdr:cNvSpPr>
          <a:spLocks/>
        </xdr:cNvSpPr>
      </xdr:nvSpPr>
      <xdr:spPr>
        <a:xfrm>
          <a:off x="161925" y="67370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323</xdr:row>
      <xdr:rowOff>0</xdr:rowOff>
    </xdr:from>
    <xdr:to>
      <xdr:col>0</xdr:col>
      <xdr:colOff>2047875</xdr:colOff>
      <xdr:row>323</xdr:row>
      <xdr:rowOff>0</xdr:rowOff>
    </xdr:to>
    <xdr:sp>
      <xdr:nvSpPr>
        <xdr:cNvPr id="210" name="Line 461"/>
        <xdr:cNvSpPr>
          <a:spLocks/>
        </xdr:cNvSpPr>
      </xdr:nvSpPr>
      <xdr:spPr>
        <a:xfrm>
          <a:off x="152400" y="673703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324</xdr:row>
      <xdr:rowOff>76200</xdr:rowOff>
    </xdr:from>
    <xdr:to>
      <xdr:col>0</xdr:col>
      <xdr:colOff>2047875</xdr:colOff>
      <xdr:row>324</xdr:row>
      <xdr:rowOff>76200</xdr:rowOff>
    </xdr:to>
    <xdr:sp>
      <xdr:nvSpPr>
        <xdr:cNvPr id="211" name="Line 462"/>
        <xdr:cNvSpPr>
          <a:spLocks/>
        </xdr:cNvSpPr>
      </xdr:nvSpPr>
      <xdr:spPr>
        <a:xfrm>
          <a:off x="161925" y="67608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324</xdr:row>
      <xdr:rowOff>161925</xdr:rowOff>
    </xdr:from>
    <xdr:to>
      <xdr:col>0</xdr:col>
      <xdr:colOff>2047875</xdr:colOff>
      <xdr:row>324</xdr:row>
      <xdr:rowOff>161925</xdr:rowOff>
    </xdr:to>
    <xdr:sp>
      <xdr:nvSpPr>
        <xdr:cNvPr id="212" name="Line 463"/>
        <xdr:cNvSpPr>
          <a:spLocks/>
        </xdr:cNvSpPr>
      </xdr:nvSpPr>
      <xdr:spPr>
        <a:xfrm>
          <a:off x="152400" y="67694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326</xdr:row>
      <xdr:rowOff>76200</xdr:rowOff>
    </xdr:from>
    <xdr:to>
      <xdr:col>0</xdr:col>
      <xdr:colOff>2047875</xdr:colOff>
      <xdr:row>326</xdr:row>
      <xdr:rowOff>76200</xdr:rowOff>
    </xdr:to>
    <xdr:sp>
      <xdr:nvSpPr>
        <xdr:cNvPr id="213" name="Line 464"/>
        <xdr:cNvSpPr>
          <a:spLocks/>
        </xdr:cNvSpPr>
      </xdr:nvSpPr>
      <xdr:spPr>
        <a:xfrm>
          <a:off x="161925" y="67932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326</xdr:row>
      <xdr:rowOff>161925</xdr:rowOff>
    </xdr:from>
    <xdr:to>
      <xdr:col>0</xdr:col>
      <xdr:colOff>2047875</xdr:colOff>
      <xdr:row>326</xdr:row>
      <xdr:rowOff>161925</xdr:rowOff>
    </xdr:to>
    <xdr:sp>
      <xdr:nvSpPr>
        <xdr:cNvPr id="214" name="Line 465"/>
        <xdr:cNvSpPr>
          <a:spLocks/>
        </xdr:cNvSpPr>
      </xdr:nvSpPr>
      <xdr:spPr>
        <a:xfrm>
          <a:off x="152400" y="68018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328</xdr:row>
      <xdr:rowOff>76200</xdr:rowOff>
    </xdr:from>
    <xdr:to>
      <xdr:col>0</xdr:col>
      <xdr:colOff>2047875</xdr:colOff>
      <xdr:row>328</xdr:row>
      <xdr:rowOff>76200</xdr:rowOff>
    </xdr:to>
    <xdr:sp>
      <xdr:nvSpPr>
        <xdr:cNvPr id="215" name="Line 466"/>
        <xdr:cNvSpPr>
          <a:spLocks/>
        </xdr:cNvSpPr>
      </xdr:nvSpPr>
      <xdr:spPr>
        <a:xfrm>
          <a:off x="161925" y="6829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328</xdr:row>
      <xdr:rowOff>161925</xdr:rowOff>
    </xdr:from>
    <xdr:to>
      <xdr:col>0</xdr:col>
      <xdr:colOff>2047875</xdr:colOff>
      <xdr:row>328</xdr:row>
      <xdr:rowOff>161925</xdr:rowOff>
    </xdr:to>
    <xdr:sp>
      <xdr:nvSpPr>
        <xdr:cNvPr id="216" name="Line 467"/>
        <xdr:cNvSpPr>
          <a:spLocks/>
        </xdr:cNvSpPr>
      </xdr:nvSpPr>
      <xdr:spPr>
        <a:xfrm>
          <a:off x="152400" y="68379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330</xdr:row>
      <xdr:rowOff>76200</xdr:rowOff>
    </xdr:from>
    <xdr:to>
      <xdr:col>0</xdr:col>
      <xdr:colOff>2047875</xdr:colOff>
      <xdr:row>330</xdr:row>
      <xdr:rowOff>76200</xdr:rowOff>
    </xdr:to>
    <xdr:sp>
      <xdr:nvSpPr>
        <xdr:cNvPr id="217" name="Line 468"/>
        <xdr:cNvSpPr>
          <a:spLocks/>
        </xdr:cNvSpPr>
      </xdr:nvSpPr>
      <xdr:spPr>
        <a:xfrm>
          <a:off x="161925" y="68894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330</xdr:row>
      <xdr:rowOff>161925</xdr:rowOff>
    </xdr:from>
    <xdr:to>
      <xdr:col>0</xdr:col>
      <xdr:colOff>2047875</xdr:colOff>
      <xdr:row>330</xdr:row>
      <xdr:rowOff>161925</xdr:rowOff>
    </xdr:to>
    <xdr:sp>
      <xdr:nvSpPr>
        <xdr:cNvPr id="218" name="Line 469"/>
        <xdr:cNvSpPr>
          <a:spLocks/>
        </xdr:cNvSpPr>
      </xdr:nvSpPr>
      <xdr:spPr>
        <a:xfrm>
          <a:off x="152400" y="689800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332</xdr:row>
      <xdr:rowOff>76200</xdr:rowOff>
    </xdr:from>
    <xdr:to>
      <xdr:col>0</xdr:col>
      <xdr:colOff>2047875</xdr:colOff>
      <xdr:row>332</xdr:row>
      <xdr:rowOff>76200</xdr:rowOff>
    </xdr:to>
    <xdr:sp>
      <xdr:nvSpPr>
        <xdr:cNvPr id="219" name="Line 470"/>
        <xdr:cNvSpPr>
          <a:spLocks/>
        </xdr:cNvSpPr>
      </xdr:nvSpPr>
      <xdr:spPr>
        <a:xfrm>
          <a:off x="161925" y="69408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332</xdr:row>
      <xdr:rowOff>161925</xdr:rowOff>
    </xdr:from>
    <xdr:to>
      <xdr:col>0</xdr:col>
      <xdr:colOff>2047875</xdr:colOff>
      <xdr:row>332</xdr:row>
      <xdr:rowOff>161925</xdr:rowOff>
    </xdr:to>
    <xdr:sp>
      <xdr:nvSpPr>
        <xdr:cNvPr id="220" name="Line 471"/>
        <xdr:cNvSpPr>
          <a:spLocks/>
        </xdr:cNvSpPr>
      </xdr:nvSpPr>
      <xdr:spPr>
        <a:xfrm>
          <a:off x="152400" y="69494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76200</xdr:rowOff>
    </xdr:from>
    <xdr:to>
      <xdr:col>0</xdr:col>
      <xdr:colOff>2047875</xdr:colOff>
      <xdr:row>412</xdr:row>
      <xdr:rowOff>76200</xdr:rowOff>
    </xdr:to>
    <xdr:sp>
      <xdr:nvSpPr>
        <xdr:cNvPr id="221" name="Line 472"/>
        <xdr:cNvSpPr>
          <a:spLocks/>
        </xdr:cNvSpPr>
      </xdr:nvSpPr>
      <xdr:spPr>
        <a:xfrm>
          <a:off x="161925" y="93011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412</xdr:row>
      <xdr:rowOff>161925</xdr:rowOff>
    </xdr:from>
    <xdr:to>
      <xdr:col>0</xdr:col>
      <xdr:colOff>2047875</xdr:colOff>
      <xdr:row>412</xdr:row>
      <xdr:rowOff>161925</xdr:rowOff>
    </xdr:to>
    <xdr:sp>
      <xdr:nvSpPr>
        <xdr:cNvPr id="222" name="Line 473"/>
        <xdr:cNvSpPr>
          <a:spLocks/>
        </xdr:cNvSpPr>
      </xdr:nvSpPr>
      <xdr:spPr>
        <a:xfrm>
          <a:off x="152400" y="93097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76200</xdr:rowOff>
    </xdr:from>
    <xdr:to>
      <xdr:col>0</xdr:col>
      <xdr:colOff>2047875</xdr:colOff>
      <xdr:row>410</xdr:row>
      <xdr:rowOff>76200</xdr:rowOff>
    </xdr:to>
    <xdr:sp>
      <xdr:nvSpPr>
        <xdr:cNvPr id="223" name="Line 474"/>
        <xdr:cNvSpPr>
          <a:spLocks/>
        </xdr:cNvSpPr>
      </xdr:nvSpPr>
      <xdr:spPr>
        <a:xfrm>
          <a:off x="161925" y="92392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410</xdr:row>
      <xdr:rowOff>161925</xdr:rowOff>
    </xdr:from>
    <xdr:to>
      <xdr:col>0</xdr:col>
      <xdr:colOff>2047875</xdr:colOff>
      <xdr:row>410</xdr:row>
      <xdr:rowOff>161925</xdr:rowOff>
    </xdr:to>
    <xdr:sp>
      <xdr:nvSpPr>
        <xdr:cNvPr id="224" name="Line 475"/>
        <xdr:cNvSpPr>
          <a:spLocks/>
        </xdr:cNvSpPr>
      </xdr:nvSpPr>
      <xdr:spPr>
        <a:xfrm>
          <a:off x="152400" y="92478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76200</xdr:rowOff>
    </xdr:from>
    <xdr:to>
      <xdr:col>0</xdr:col>
      <xdr:colOff>2047875</xdr:colOff>
      <xdr:row>404</xdr:row>
      <xdr:rowOff>76200</xdr:rowOff>
    </xdr:to>
    <xdr:sp>
      <xdr:nvSpPr>
        <xdr:cNvPr id="225" name="Line 476"/>
        <xdr:cNvSpPr>
          <a:spLocks/>
        </xdr:cNvSpPr>
      </xdr:nvSpPr>
      <xdr:spPr>
        <a:xfrm>
          <a:off x="161925" y="91278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404</xdr:row>
      <xdr:rowOff>161925</xdr:rowOff>
    </xdr:from>
    <xdr:to>
      <xdr:col>0</xdr:col>
      <xdr:colOff>2047875</xdr:colOff>
      <xdr:row>404</xdr:row>
      <xdr:rowOff>161925</xdr:rowOff>
    </xdr:to>
    <xdr:sp>
      <xdr:nvSpPr>
        <xdr:cNvPr id="226" name="Line 477"/>
        <xdr:cNvSpPr>
          <a:spLocks/>
        </xdr:cNvSpPr>
      </xdr:nvSpPr>
      <xdr:spPr>
        <a:xfrm>
          <a:off x="152400" y="9136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422</xdr:row>
      <xdr:rowOff>76200</xdr:rowOff>
    </xdr:from>
    <xdr:to>
      <xdr:col>0</xdr:col>
      <xdr:colOff>2047875</xdr:colOff>
      <xdr:row>422</xdr:row>
      <xdr:rowOff>76200</xdr:rowOff>
    </xdr:to>
    <xdr:sp>
      <xdr:nvSpPr>
        <xdr:cNvPr id="227" name="Line 478"/>
        <xdr:cNvSpPr>
          <a:spLocks/>
        </xdr:cNvSpPr>
      </xdr:nvSpPr>
      <xdr:spPr>
        <a:xfrm>
          <a:off x="161925" y="95088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422</xdr:row>
      <xdr:rowOff>161925</xdr:rowOff>
    </xdr:from>
    <xdr:to>
      <xdr:col>0</xdr:col>
      <xdr:colOff>2047875</xdr:colOff>
      <xdr:row>422</xdr:row>
      <xdr:rowOff>161925</xdr:rowOff>
    </xdr:to>
    <xdr:sp>
      <xdr:nvSpPr>
        <xdr:cNvPr id="228" name="Line 479"/>
        <xdr:cNvSpPr>
          <a:spLocks/>
        </xdr:cNvSpPr>
      </xdr:nvSpPr>
      <xdr:spPr>
        <a:xfrm>
          <a:off x="152400" y="9517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424</xdr:row>
      <xdr:rowOff>76200</xdr:rowOff>
    </xdr:from>
    <xdr:to>
      <xdr:col>0</xdr:col>
      <xdr:colOff>2047875</xdr:colOff>
      <xdr:row>424</xdr:row>
      <xdr:rowOff>76200</xdr:rowOff>
    </xdr:to>
    <xdr:sp>
      <xdr:nvSpPr>
        <xdr:cNvPr id="229" name="Line 480"/>
        <xdr:cNvSpPr>
          <a:spLocks/>
        </xdr:cNvSpPr>
      </xdr:nvSpPr>
      <xdr:spPr>
        <a:xfrm>
          <a:off x="161925" y="95411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424</xdr:row>
      <xdr:rowOff>161925</xdr:rowOff>
    </xdr:from>
    <xdr:to>
      <xdr:col>0</xdr:col>
      <xdr:colOff>2047875</xdr:colOff>
      <xdr:row>424</xdr:row>
      <xdr:rowOff>161925</xdr:rowOff>
    </xdr:to>
    <xdr:sp>
      <xdr:nvSpPr>
        <xdr:cNvPr id="230" name="Line 481"/>
        <xdr:cNvSpPr>
          <a:spLocks/>
        </xdr:cNvSpPr>
      </xdr:nvSpPr>
      <xdr:spPr>
        <a:xfrm>
          <a:off x="152400" y="95497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426</xdr:row>
      <xdr:rowOff>76200</xdr:rowOff>
    </xdr:from>
    <xdr:to>
      <xdr:col>0</xdr:col>
      <xdr:colOff>2047875</xdr:colOff>
      <xdr:row>426</xdr:row>
      <xdr:rowOff>76200</xdr:rowOff>
    </xdr:to>
    <xdr:sp>
      <xdr:nvSpPr>
        <xdr:cNvPr id="231" name="Line 482"/>
        <xdr:cNvSpPr>
          <a:spLocks/>
        </xdr:cNvSpPr>
      </xdr:nvSpPr>
      <xdr:spPr>
        <a:xfrm>
          <a:off x="161925" y="95878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426</xdr:row>
      <xdr:rowOff>161925</xdr:rowOff>
    </xdr:from>
    <xdr:to>
      <xdr:col>0</xdr:col>
      <xdr:colOff>2047875</xdr:colOff>
      <xdr:row>426</xdr:row>
      <xdr:rowOff>161925</xdr:rowOff>
    </xdr:to>
    <xdr:sp>
      <xdr:nvSpPr>
        <xdr:cNvPr id="232" name="Line 483"/>
        <xdr:cNvSpPr>
          <a:spLocks/>
        </xdr:cNvSpPr>
      </xdr:nvSpPr>
      <xdr:spPr>
        <a:xfrm>
          <a:off x="152400" y="95964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428</xdr:row>
      <xdr:rowOff>76200</xdr:rowOff>
    </xdr:from>
    <xdr:to>
      <xdr:col>0</xdr:col>
      <xdr:colOff>2047875</xdr:colOff>
      <xdr:row>428</xdr:row>
      <xdr:rowOff>76200</xdr:rowOff>
    </xdr:to>
    <xdr:sp>
      <xdr:nvSpPr>
        <xdr:cNvPr id="233" name="Line 484"/>
        <xdr:cNvSpPr>
          <a:spLocks/>
        </xdr:cNvSpPr>
      </xdr:nvSpPr>
      <xdr:spPr>
        <a:xfrm>
          <a:off x="161925" y="96345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428</xdr:row>
      <xdr:rowOff>161925</xdr:rowOff>
    </xdr:from>
    <xdr:to>
      <xdr:col>0</xdr:col>
      <xdr:colOff>2047875</xdr:colOff>
      <xdr:row>428</xdr:row>
      <xdr:rowOff>161925</xdr:rowOff>
    </xdr:to>
    <xdr:sp>
      <xdr:nvSpPr>
        <xdr:cNvPr id="234" name="Line 485"/>
        <xdr:cNvSpPr>
          <a:spLocks/>
        </xdr:cNvSpPr>
      </xdr:nvSpPr>
      <xdr:spPr>
        <a:xfrm>
          <a:off x="152400" y="964311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76200</xdr:rowOff>
    </xdr:from>
    <xdr:to>
      <xdr:col>0</xdr:col>
      <xdr:colOff>2047875</xdr:colOff>
      <xdr:row>412</xdr:row>
      <xdr:rowOff>76200</xdr:rowOff>
    </xdr:to>
    <xdr:sp>
      <xdr:nvSpPr>
        <xdr:cNvPr id="235" name="Line 486"/>
        <xdr:cNvSpPr>
          <a:spLocks/>
        </xdr:cNvSpPr>
      </xdr:nvSpPr>
      <xdr:spPr>
        <a:xfrm>
          <a:off x="161925" y="93011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412</xdr:row>
      <xdr:rowOff>161925</xdr:rowOff>
    </xdr:from>
    <xdr:to>
      <xdr:col>0</xdr:col>
      <xdr:colOff>2047875</xdr:colOff>
      <xdr:row>412</xdr:row>
      <xdr:rowOff>161925</xdr:rowOff>
    </xdr:to>
    <xdr:sp>
      <xdr:nvSpPr>
        <xdr:cNvPr id="236" name="Line 487"/>
        <xdr:cNvSpPr>
          <a:spLocks/>
        </xdr:cNvSpPr>
      </xdr:nvSpPr>
      <xdr:spPr>
        <a:xfrm>
          <a:off x="152400" y="93097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76200</xdr:rowOff>
    </xdr:from>
    <xdr:to>
      <xdr:col>0</xdr:col>
      <xdr:colOff>2047875</xdr:colOff>
      <xdr:row>410</xdr:row>
      <xdr:rowOff>76200</xdr:rowOff>
    </xdr:to>
    <xdr:sp>
      <xdr:nvSpPr>
        <xdr:cNvPr id="237" name="Line 488"/>
        <xdr:cNvSpPr>
          <a:spLocks/>
        </xdr:cNvSpPr>
      </xdr:nvSpPr>
      <xdr:spPr>
        <a:xfrm>
          <a:off x="161925" y="92392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410</xdr:row>
      <xdr:rowOff>161925</xdr:rowOff>
    </xdr:from>
    <xdr:to>
      <xdr:col>0</xdr:col>
      <xdr:colOff>2047875</xdr:colOff>
      <xdr:row>410</xdr:row>
      <xdr:rowOff>161925</xdr:rowOff>
    </xdr:to>
    <xdr:sp>
      <xdr:nvSpPr>
        <xdr:cNvPr id="238" name="Line 489"/>
        <xdr:cNvSpPr>
          <a:spLocks/>
        </xdr:cNvSpPr>
      </xdr:nvSpPr>
      <xdr:spPr>
        <a:xfrm>
          <a:off x="152400" y="92478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76200</xdr:rowOff>
    </xdr:from>
    <xdr:to>
      <xdr:col>0</xdr:col>
      <xdr:colOff>2047875</xdr:colOff>
      <xdr:row>404</xdr:row>
      <xdr:rowOff>76200</xdr:rowOff>
    </xdr:to>
    <xdr:sp>
      <xdr:nvSpPr>
        <xdr:cNvPr id="239" name="Line 490"/>
        <xdr:cNvSpPr>
          <a:spLocks/>
        </xdr:cNvSpPr>
      </xdr:nvSpPr>
      <xdr:spPr>
        <a:xfrm>
          <a:off x="161925" y="91278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404</xdr:row>
      <xdr:rowOff>161925</xdr:rowOff>
    </xdr:from>
    <xdr:to>
      <xdr:col>0</xdr:col>
      <xdr:colOff>2047875</xdr:colOff>
      <xdr:row>404</xdr:row>
      <xdr:rowOff>161925</xdr:rowOff>
    </xdr:to>
    <xdr:sp>
      <xdr:nvSpPr>
        <xdr:cNvPr id="240" name="Line 491"/>
        <xdr:cNvSpPr>
          <a:spLocks/>
        </xdr:cNvSpPr>
      </xdr:nvSpPr>
      <xdr:spPr>
        <a:xfrm>
          <a:off x="152400" y="9136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76200</xdr:rowOff>
    </xdr:from>
    <xdr:to>
      <xdr:col>0</xdr:col>
      <xdr:colOff>2047875</xdr:colOff>
      <xdr:row>414</xdr:row>
      <xdr:rowOff>76200</xdr:rowOff>
    </xdr:to>
    <xdr:sp>
      <xdr:nvSpPr>
        <xdr:cNvPr id="241" name="Line 492"/>
        <xdr:cNvSpPr>
          <a:spLocks/>
        </xdr:cNvSpPr>
      </xdr:nvSpPr>
      <xdr:spPr>
        <a:xfrm>
          <a:off x="161925" y="93335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414</xdr:row>
      <xdr:rowOff>161925</xdr:rowOff>
    </xdr:from>
    <xdr:to>
      <xdr:col>0</xdr:col>
      <xdr:colOff>2047875</xdr:colOff>
      <xdr:row>414</xdr:row>
      <xdr:rowOff>161925</xdr:rowOff>
    </xdr:to>
    <xdr:sp>
      <xdr:nvSpPr>
        <xdr:cNvPr id="242" name="Line 493"/>
        <xdr:cNvSpPr>
          <a:spLocks/>
        </xdr:cNvSpPr>
      </xdr:nvSpPr>
      <xdr:spPr>
        <a:xfrm>
          <a:off x="152400" y="93421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76200</xdr:rowOff>
    </xdr:from>
    <xdr:to>
      <xdr:col>0</xdr:col>
      <xdr:colOff>2047875</xdr:colOff>
      <xdr:row>416</xdr:row>
      <xdr:rowOff>76200</xdr:rowOff>
    </xdr:to>
    <xdr:sp>
      <xdr:nvSpPr>
        <xdr:cNvPr id="243" name="Line 494"/>
        <xdr:cNvSpPr>
          <a:spLocks/>
        </xdr:cNvSpPr>
      </xdr:nvSpPr>
      <xdr:spPr>
        <a:xfrm>
          <a:off x="161925" y="93802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416</xdr:row>
      <xdr:rowOff>161925</xdr:rowOff>
    </xdr:from>
    <xdr:to>
      <xdr:col>0</xdr:col>
      <xdr:colOff>2047875</xdr:colOff>
      <xdr:row>416</xdr:row>
      <xdr:rowOff>161925</xdr:rowOff>
    </xdr:to>
    <xdr:sp>
      <xdr:nvSpPr>
        <xdr:cNvPr id="244" name="Line 495"/>
        <xdr:cNvSpPr>
          <a:spLocks/>
        </xdr:cNvSpPr>
      </xdr:nvSpPr>
      <xdr:spPr>
        <a:xfrm>
          <a:off x="152400" y="93887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417</xdr:row>
      <xdr:rowOff>0</xdr:rowOff>
    </xdr:from>
    <xdr:to>
      <xdr:col>0</xdr:col>
      <xdr:colOff>2047875</xdr:colOff>
      <xdr:row>417</xdr:row>
      <xdr:rowOff>0</xdr:rowOff>
    </xdr:to>
    <xdr:sp>
      <xdr:nvSpPr>
        <xdr:cNvPr id="245" name="Line 496"/>
        <xdr:cNvSpPr>
          <a:spLocks/>
        </xdr:cNvSpPr>
      </xdr:nvSpPr>
      <xdr:spPr>
        <a:xfrm>
          <a:off x="161925" y="93887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417</xdr:row>
      <xdr:rowOff>0</xdr:rowOff>
    </xdr:from>
    <xdr:to>
      <xdr:col>0</xdr:col>
      <xdr:colOff>2047875</xdr:colOff>
      <xdr:row>417</xdr:row>
      <xdr:rowOff>0</xdr:rowOff>
    </xdr:to>
    <xdr:sp>
      <xdr:nvSpPr>
        <xdr:cNvPr id="246" name="Line 497"/>
        <xdr:cNvSpPr>
          <a:spLocks/>
        </xdr:cNvSpPr>
      </xdr:nvSpPr>
      <xdr:spPr>
        <a:xfrm>
          <a:off x="152400" y="93887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76200</xdr:rowOff>
    </xdr:from>
    <xdr:to>
      <xdr:col>0</xdr:col>
      <xdr:colOff>2047875</xdr:colOff>
      <xdr:row>432</xdr:row>
      <xdr:rowOff>76200</xdr:rowOff>
    </xdr:to>
    <xdr:sp>
      <xdr:nvSpPr>
        <xdr:cNvPr id="247" name="Line 498"/>
        <xdr:cNvSpPr>
          <a:spLocks/>
        </xdr:cNvSpPr>
      </xdr:nvSpPr>
      <xdr:spPr>
        <a:xfrm>
          <a:off x="161925" y="97278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432</xdr:row>
      <xdr:rowOff>161925</xdr:rowOff>
    </xdr:from>
    <xdr:to>
      <xdr:col>0</xdr:col>
      <xdr:colOff>2047875</xdr:colOff>
      <xdr:row>432</xdr:row>
      <xdr:rowOff>161925</xdr:rowOff>
    </xdr:to>
    <xdr:sp>
      <xdr:nvSpPr>
        <xdr:cNvPr id="248" name="Line 499"/>
        <xdr:cNvSpPr>
          <a:spLocks/>
        </xdr:cNvSpPr>
      </xdr:nvSpPr>
      <xdr:spPr>
        <a:xfrm>
          <a:off x="152400" y="97364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76200</xdr:rowOff>
    </xdr:from>
    <xdr:to>
      <xdr:col>0</xdr:col>
      <xdr:colOff>2047875</xdr:colOff>
      <xdr:row>412</xdr:row>
      <xdr:rowOff>76200</xdr:rowOff>
    </xdr:to>
    <xdr:sp>
      <xdr:nvSpPr>
        <xdr:cNvPr id="249" name="Line 500"/>
        <xdr:cNvSpPr>
          <a:spLocks/>
        </xdr:cNvSpPr>
      </xdr:nvSpPr>
      <xdr:spPr>
        <a:xfrm>
          <a:off x="161925" y="93011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412</xdr:row>
      <xdr:rowOff>161925</xdr:rowOff>
    </xdr:from>
    <xdr:to>
      <xdr:col>0</xdr:col>
      <xdr:colOff>2047875</xdr:colOff>
      <xdr:row>412</xdr:row>
      <xdr:rowOff>161925</xdr:rowOff>
    </xdr:to>
    <xdr:sp>
      <xdr:nvSpPr>
        <xdr:cNvPr id="250" name="Line 501"/>
        <xdr:cNvSpPr>
          <a:spLocks/>
        </xdr:cNvSpPr>
      </xdr:nvSpPr>
      <xdr:spPr>
        <a:xfrm>
          <a:off x="152400" y="93097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76200</xdr:rowOff>
    </xdr:from>
    <xdr:to>
      <xdr:col>0</xdr:col>
      <xdr:colOff>2047875</xdr:colOff>
      <xdr:row>414</xdr:row>
      <xdr:rowOff>76200</xdr:rowOff>
    </xdr:to>
    <xdr:sp>
      <xdr:nvSpPr>
        <xdr:cNvPr id="251" name="Line 502"/>
        <xdr:cNvSpPr>
          <a:spLocks/>
        </xdr:cNvSpPr>
      </xdr:nvSpPr>
      <xdr:spPr>
        <a:xfrm>
          <a:off x="161925" y="93335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414</xdr:row>
      <xdr:rowOff>161925</xdr:rowOff>
    </xdr:from>
    <xdr:to>
      <xdr:col>0</xdr:col>
      <xdr:colOff>2047875</xdr:colOff>
      <xdr:row>414</xdr:row>
      <xdr:rowOff>161925</xdr:rowOff>
    </xdr:to>
    <xdr:sp>
      <xdr:nvSpPr>
        <xdr:cNvPr id="252" name="Line 503"/>
        <xdr:cNvSpPr>
          <a:spLocks/>
        </xdr:cNvSpPr>
      </xdr:nvSpPr>
      <xdr:spPr>
        <a:xfrm>
          <a:off x="152400" y="93421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76200</xdr:rowOff>
    </xdr:from>
    <xdr:to>
      <xdr:col>0</xdr:col>
      <xdr:colOff>2047875</xdr:colOff>
      <xdr:row>416</xdr:row>
      <xdr:rowOff>76200</xdr:rowOff>
    </xdr:to>
    <xdr:sp>
      <xdr:nvSpPr>
        <xdr:cNvPr id="253" name="Line 504"/>
        <xdr:cNvSpPr>
          <a:spLocks/>
        </xdr:cNvSpPr>
      </xdr:nvSpPr>
      <xdr:spPr>
        <a:xfrm>
          <a:off x="161925" y="93802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416</xdr:row>
      <xdr:rowOff>161925</xdr:rowOff>
    </xdr:from>
    <xdr:to>
      <xdr:col>0</xdr:col>
      <xdr:colOff>2047875</xdr:colOff>
      <xdr:row>416</xdr:row>
      <xdr:rowOff>161925</xdr:rowOff>
    </xdr:to>
    <xdr:sp>
      <xdr:nvSpPr>
        <xdr:cNvPr id="254" name="Line 505"/>
        <xdr:cNvSpPr>
          <a:spLocks/>
        </xdr:cNvSpPr>
      </xdr:nvSpPr>
      <xdr:spPr>
        <a:xfrm>
          <a:off x="152400" y="93887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417</xdr:row>
      <xdr:rowOff>0</xdr:rowOff>
    </xdr:from>
    <xdr:to>
      <xdr:col>0</xdr:col>
      <xdr:colOff>2047875</xdr:colOff>
      <xdr:row>417</xdr:row>
      <xdr:rowOff>0</xdr:rowOff>
    </xdr:to>
    <xdr:sp>
      <xdr:nvSpPr>
        <xdr:cNvPr id="255" name="Line 506"/>
        <xdr:cNvSpPr>
          <a:spLocks/>
        </xdr:cNvSpPr>
      </xdr:nvSpPr>
      <xdr:spPr>
        <a:xfrm>
          <a:off x="161925" y="93887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417</xdr:row>
      <xdr:rowOff>0</xdr:rowOff>
    </xdr:from>
    <xdr:to>
      <xdr:col>0</xdr:col>
      <xdr:colOff>2047875</xdr:colOff>
      <xdr:row>417</xdr:row>
      <xdr:rowOff>0</xdr:rowOff>
    </xdr:to>
    <xdr:sp>
      <xdr:nvSpPr>
        <xdr:cNvPr id="256" name="Line 507"/>
        <xdr:cNvSpPr>
          <a:spLocks/>
        </xdr:cNvSpPr>
      </xdr:nvSpPr>
      <xdr:spPr>
        <a:xfrm>
          <a:off x="152400" y="93887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418</xdr:row>
      <xdr:rowOff>76200</xdr:rowOff>
    </xdr:from>
    <xdr:to>
      <xdr:col>0</xdr:col>
      <xdr:colOff>2047875</xdr:colOff>
      <xdr:row>418</xdr:row>
      <xdr:rowOff>76200</xdr:rowOff>
    </xdr:to>
    <xdr:sp>
      <xdr:nvSpPr>
        <xdr:cNvPr id="257" name="Line 508"/>
        <xdr:cNvSpPr>
          <a:spLocks/>
        </xdr:cNvSpPr>
      </xdr:nvSpPr>
      <xdr:spPr>
        <a:xfrm>
          <a:off x="161925" y="94268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418</xdr:row>
      <xdr:rowOff>161925</xdr:rowOff>
    </xdr:from>
    <xdr:to>
      <xdr:col>0</xdr:col>
      <xdr:colOff>2047875</xdr:colOff>
      <xdr:row>418</xdr:row>
      <xdr:rowOff>161925</xdr:rowOff>
    </xdr:to>
    <xdr:sp>
      <xdr:nvSpPr>
        <xdr:cNvPr id="258" name="Line 509"/>
        <xdr:cNvSpPr>
          <a:spLocks/>
        </xdr:cNvSpPr>
      </xdr:nvSpPr>
      <xdr:spPr>
        <a:xfrm>
          <a:off x="152400" y="94354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76200</xdr:rowOff>
    </xdr:from>
    <xdr:to>
      <xdr:col>0</xdr:col>
      <xdr:colOff>2047875</xdr:colOff>
      <xdr:row>410</xdr:row>
      <xdr:rowOff>76200</xdr:rowOff>
    </xdr:to>
    <xdr:sp>
      <xdr:nvSpPr>
        <xdr:cNvPr id="259" name="Line 510"/>
        <xdr:cNvSpPr>
          <a:spLocks/>
        </xdr:cNvSpPr>
      </xdr:nvSpPr>
      <xdr:spPr>
        <a:xfrm>
          <a:off x="161925" y="92392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410</xdr:row>
      <xdr:rowOff>161925</xdr:rowOff>
    </xdr:from>
    <xdr:to>
      <xdr:col>0</xdr:col>
      <xdr:colOff>2047875</xdr:colOff>
      <xdr:row>410</xdr:row>
      <xdr:rowOff>161925</xdr:rowOff>
    </xdr:to>
    <xdr:sp>
      <xdr:nvSpPr>
        <xdr:cNvPr id="260" name="Line 511"/>
        <xdr:cNvSpPr>
          <a:spLocks/>
        </xdr:cNvSpPr>
      </xdr:nvSpPr>
      <xdr:spPr>
        <a:xfrm>
          <a:off x="152400" y="92478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76200</xdr:rowOff>
    </xdr:from>
    <xdr:to>
      <xdr:col>0</xdr:col>
      <xdr:colOff>2047875</xdr:colOff>
      <xdr:row>404</xdr:row>
      <xdr:rowOff>76200</xdr:rowOff>
    </xdr:to>
    <xdr:sp>
      <xdr:nvSpPr>
        <xdr:cNvPr id="261" name="Line 512"/>
        <xdr:cNvSpPr>
          <a:spLocks/>
        </xdr:cNvSpPr>
      </xdr:nvSpPr>
      <xdr:spPr>
        <a:xfrm>
          <a:off x="161925" y="91278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404</xdr:row>
      <xdr:rowOff>161925</xdr:rowOff>
    </xdr:from>
    <xdr:to>
      <xdr:col>0</xdr:col>
      <xdr:colOff>2047875</xdr:colOff>
      <xdr:row>404</xdr:row>
      <xdr:rowOff>161925</xdr:rowOff>
    </xdr:to>
    <xdr:sp>
      <xdr:nvSpPr>
        <xdr:cNvPr id="262" name="Line 513"/>
        <xdr:cNvSpPr>
          <a:spLocks/>
        </xdr:cNvSpPr>
      </xdr:nvSpPr>
      <xdr:spPr>
        <a:xfrm>
          <a:off x="152400" y="9136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420</xdr:row>
      <xdr:rowOff>76200</xdr:rowOff>
    </xdr:from>
    <xdr:to>
      <xdr:col>0</xdr:col>
      <xdr:colOff>2047875</xdr:colOff>
      <xdr:row>420</xdr:row>
      <xdr:rowOff>76200</xdr:rowOff>
    </xdr:to>
    <xdr:sp>
      <xdr:nvSpPr>
        <xdr:cNvPr id="263" name="Line 514"/>
        <xdr:cNvSpPr>
          <a:spLocks/>
        </xdr:cNvSpPr>
      </xdr:nvSpPr>
      <xdr:spPr>
        <a:xfrm>
          <a:off x="161925" y="94764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420</xdr:row>
      <xdr:rowOff>161925</xdr:rowOff>
    </xdr:from>
    <xdr:to>
      <xdr:col>0</xdr:col>
      <xdr:colOff>2047875</xdr:colOff>
      <xdr:row>420</xdr:row>
      <xdr:rowOff>161925</xdr:rowOff>
    </xdr:to>
    <xdr:sp>
      <xdr:nvSpPr>
        <xdr:cNvPr id="264" name="Line 515"/>
        <xdr:cNvSpPr>
          <a:spLocks/>
        </xdr:cNvSpPr>
      </xdr:nvSpPr>
      <xdr:spPr>
        <a:xfrm>
          <a:off x="152400" y="94849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421</xdr:row>
      <xdr:rowOff>0</xdr:rowOff>
    </xdr:from>
    <xdr:to>
      <xdr:col>0</xdr:col>
      <xdr:colOff>2047875</xdr:colOff>
      <xdr:row>421</xdr:row>
      <xdr:rowOff>0</xdr:rowOff>
    </xdr:to>
    <xdr:sp>
      <xdr:nvSpPr>
        <xdr:cNvPr id="265" name="Line 516"/>
        <xdr:cNvSpPr>
          <a:spLocks/>
        </xdr:cNvSpPr>
      </xdr:nvSpPr>
      <xdr:spPr>
        <a:xfrm>
          <a:off x="161925" y="948499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421</xdr:row>
      <xdr:rowOff>0</xdr:rowOff>
    </xdr:from>
    <xdr:to>
      <xdr:col>0</xdr:col>
      <xdr:colOff>2047875</xdr:colOff>
      <xdr:row>421</xdr:row>
      <xdr:rowOff>0</xdr:rowOff>
    </xdr:to>
    <xdr:sp>
      <xdr:nvSpPr>
        <xdr:cNvPr id="266" name="Line 517"/>
        <xdr:cNvSpPr>
          <a:spLocks/>
        </xdr:cNvSpPr>
      </xdr:nvSpPr>
      <xdr:spPr>
        <a:xfrm>
          <a:off x="152400" y="94849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422</xdr:row>
      <xdr:rowOff>76200</xdr:rowOff>
    </xdr:from>
    <xdr:to>
      <xdr:col>0</xdr:col>
      <xdr:colOff>2047875</xdr:colOff>
      <xdr:row>422</xdr:row>
      <xdr:rowOff>76200</xdr:rowOff>
    </xdr:to>
    <xdr:sp>
      <xdr:nvSpPr>
        <xdr:cNvPr id="267" name="Line 518"/>
        <xdr:cNvSpPr>
          <a:spLocks/>
        </xdr:cNvSpPr>
      </xdr:nvSpPr>
      <xdr:spPr>
        <a:xfrm>
          <a:off x="161925" y="95088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422</xdr:row>
      <xdr:rowOff>161925</xdr:rowOff>
    </xdr:from>
    <xdr:to>
      <xdr:col>0</xdr:col>
      <xdr:colOff>2047875</xdr:colOff>
      <xdr:row>422</xdr:row>
      <xdr:rowOff>161925</xdr:rowOff>
    </xdr:to>
    <xdr:sp>
      <xdr:nvSpPr>
        <xdr:cNvPr id="268" name="Line 519"/>
        <xdr:cNvSpPr>
          <a:spLocks/>
        </xdr:cNvSpPr>
      </xdr:nvSpPr>
      <xdr:spPr>
        <a:xfrm>
          <a:off x="152400" y="9517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424</xdr:row>
      <xdr:rowOff>76200</xdr:rowOff>
    </xdr:from>
    <xdr:to>
      <xdr:col>0</xdr:col>
      <xdr:colOff>2047875</xdr:colOff>
      <xdr:row>424</xdr:row>
      <xdr:rowOff>76200</xdr:rowOff>
    </xdr:to>
    <xdr:sp>
      <xdr:nvSpPr>
        <xdr:cNvPr id="269" name="Line 520"/>
        <xdr:cNvSpPr>
          <a:spLocks/>
        </xdr:cNvSpPr>
      </xdr:nvSpPr>
      <xdr:spPr>
        <a:xfrm>
          <a:off x="161925" y="95411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424</xdr:row>
      <xdr:rowOff>161925</xdr:rowOff>
    </xdr:from>
    <xdr:to>
      <xdr:col>0</xdr:col>
      <xdr:colOff>2047875</xdr:colOff>
      <xdr:row>424</xdr:row>
      <xdr:rowOff>161925</xdr:rowOff>
    </xdr:to>
    <xdr:sp>
      <xdr:nvSpPr>
        <xdr:cNvPr id="270" name="Line 521"/>
        <xdr:cNvSpPr>
          <a:spLocks/>
        </xdr:cNvSpPr>
      </xdr:nvSpPr>
      <xdr:spPr>
        <a:xfrm>
          <a:off x="152400" y="95497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426</xdr:row>
      <xdr:rowOff>76200</xdr:rowOff>
    </xdr:from>
    <xdr:to>
      <xdr:col>0</xdr:col>
      <xdr:colOff>2047875</xdr:colOff>
      <xdr:row>426</xdr:row>
      <xdr:rowOff>76200</xdr:rowOff>
    </xdr:to>
    <xdr:sp>
      <xdr:nvSpPr>
        <xdr:cNvPr id="271" name="Line 522"/>
        <xdr:cNvSpPr>
          <a:spLocks/>
        </xdr:cNvSpPr>
      </xdr:nvSpPr>
      <xdr:spPr>
        <a:xfrm>
          <a:off x="161925" y="95878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426</xdr:row>
      <xdr:rowOff>161925</xdr:rowOff>
    </xdr:from>
    <xdr:to>
      <xdr:col>0</xdr:col>
      <xdr:colOff>2047875</xdr:colOff>
      <xdr:row>426</xdr:row>
      <xdr:rowOff>161925</xdr:rowOff>
    </xdr:to>
    <xdr:sp>
      <xdr:nvSpPr>
        <xdr:cNvPr id="272" name="Line 523"/>
        <xdr:cNvSpPr>
          <a:spLocks/>
        </xdr:cNvSpPr>
      </xdr:nvSpPr>
      <xdr:spPr>
        <a:xfrm>
          <a:off x="152400" y="95964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428</xdr:row>
      <xdr:rowOff>76200</xdr:rowOff>
    </xdr:from>
    <xdr:to>
      <xdr:col>0</xdr:col>
      <xdr:colOff>2047875</xdr:colOff>
      <xdr:row>428</xdr:row>
      <xdr:rowOff>76200</xdr:rowOff>
    </xdr:to>
    <xdr:sp>
      <xdr:nvSpPr>
        <xdr:cNvPr id="273" name="Line 524"/>
        <xdr:cNvSpPr>
          <a:spLocks/>
        </xdr:cNvSpPr>
      </xdr:nvSpPr>
      <xdr:spPr>
        <a:xfrm>
          <a:off x="161925" y="96345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428</xdr:row>
      <xdr:rowOff>161925</xdr:rowOff>
    </xdr:from>
    <xdr:to>
      <xdr:col>0</xdr:col>
      <xdr:colOff>2047875</xdr:colOff>
      <xdr:row>428</xdr:row>
      <xdr:rowOff>161925</xdr:rowOff>
    </xdr:to>
    <xdr:sp>
      <xdr:nvSpPr>
        <xdr:cNvPr id="274" name="Line 525"/>
        <xdr:cNvSpPr>
          <a:spLocks/>
        </xdr:cNvSpPr>
      </xdr:nvSpPr>
      <xdr:spPr>
        <a:xfrm>
          <a:off x="152400" y="964311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430</xdr:row>
      <xdr:rowOff>76200</xdr:rowOff>
    </xdr:from>
    <xdr:to>
      <xdr:col>0</xdr:col>
      <xdr:colOff>2047875</xdr:colOff>
      <xdr:row>430</xdr:row>
      <xdr:rowOff>76200</xdr:rowOff>
    </xdr:to>
    <xdr:sp>
      <xdr:nvSpPr>
        <xdr:cNvPr id="275" name="Line 526"/>
        <xdr:cNvSpPr>
          <a:spLocks/>
        </xdr:cNvSpPr>
      </xdr:nvSpPr>
      <xdr:spPr>
        <a:xfrm>
          <a:off x="161925" y="968121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430</xdr:row>
      <xdr:rowOff>161925</xdr:rowOff>
    </xdr:from>
    <xdr:to>
      <xdr:col>0</xdr:col>
      <xdr:colOff>2047875</xdr:colOff>
      <xdr:row>430</xdr:row>
      <xdr:rowOff>161925</xdr:rowOff>
    </xdr:to>
    <xdr:sp>
      <xdr:nvSpPr>
        <xdr:cNvPr id="276" name="Line 527"/>
        <xdr:cNvSpPr>
          <a:spLocks/>
        </xdr:cNvSpPr>
      </xdr:nvSpPr>
      <xdr:spPr>
        <a:xfrm>
          <a:off x="152400" y="96897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470</xdr:row>
      <xdr:rowOff>0</xdr:rowOff>
    </xdr:from>
    <xdr:to>
      <xdr:col>0</xdr:col>
      <xdr:colOff>2047875</xdr:colOff>
      <xdr:row>470</xdr:row>
      <xdr:rowOff>0</xdr:rowOff>
    </xdr:to>
    <xdr:sp>
      <xdr:nvSpPr>
        <xdr:cNvPr id="277" name="Line 596"/>
        <xdr:cNvSpPr>
          <a:spLocks/>
        </xdr:cNvSpPr>
      </xdr:nvSpPr>
      <xdr:spPr>
        <a:xfrm>
          <a:off x="161925" y="105041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470</xdr:row>
      <xdr:rowOff>0</xdr:rowOff>
    </xdr:from>
    <xdr:to>
      <xdr:col>0</xdr:col>
      <xdr:colOff>2047875</xdr:colOff>
      <xdr:row>470</xdr:row>
      <xdr:rowOff>0</xdr:rowOff>
    </xdr:to>
    <xdr:sp>
      <xdr:nvSpPr>
        <xdr:cNvPr id="278" name="Line 597"/>
        <xdr:cNvSpPr>
          <a:spLocks/>
        </xdr:cNvSpPr>
      </xdr:nvSpPr>
      <xdr:spPr>
        <a:xfrm>
          <a:off x="152400" y="105041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473</xdr:row>
      <xdr:rowOff>0</xdr:rowOff>
    </xdr:from>
    <xdr:to>
      <xdr:col>0</xdr:col>
      <xdr:colOff>2047875</xdr:colOff>
      <xdr:row>473</xdr:row>
      <xdr:rowOff>0</xdr:rowOff>
    </xdr:to>
    <xdr:sp>
      <xdr:nvSpPr>
        <xdr:cNvPr id="279" name="Line 598"/>
        <xdr:cNvSpPr>
          <a:spLocks/>
        </xdr:cNvSpPr>
      </xdr:nvSpPr>
      <xdr:spPr>
        <a:xfrm>
          <a:off x="161925" y="105775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473</xdr:row>
      <xdr:rowOff>0</xdr:rowOff>
    </xdr:from>
    <xdr:to>
      <xdr:col>0</xdr:col>
      <xdr:colOff>2047875</xdr:colOff>
      <xdr:row>473</xdr:row>
      <xdr:rowOff>0</xdr:rowOff>
    </xdr:to>
    <xdr:sp>
      <xdr:nvSpPr>
        <xdr:cNvPr id="280" name="Line 599"/>
        <xdr:cNvSpPr>
          <a:spLocks/>
        </xdr:cNvSpPr>
      </xdr:nvSpPr>
      <xdr:spPr>
        <a:xfrm>
          <a:off x="152400" y="105775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485</xdr:row>
      <xdr:rowOff>0</xdr:rowOff>
    </xdr:from>
    <xdr:to>
      <xdr:col>0</xdr:col>
      <xdr:colOff>2047875</xdr:colOff>
      <xdr:row>485</xdr:row>
      <xdr:rowOff>0</xdr:rowOff>
    </xdr:to>
    <xdr:sp>
      <xdr:nvSpPr>
        <xdr:cNvPr id="281" name="Line 600"/>
        <xdr:cNvSpPr>
          <a:spLocks/>
        </xdr:cNvSpPr>
      </xdr:nvSpPr>
      <xdr:spPr>
        <a:xfrm>
          <a:off x="161925" y="108280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485</xdr:row>
      <xdr:rowOff>0</xdr:rowOff>
    </xdr:from>
    <xdr:to>
      <xdr:col>0</xdr:col>
      <xdr:colOff>2047875</xdr:colOff>
      <xdr:row>485</xdr:row>
      <xdr:rowOff>0</xdr:rowOff>
    </xdr:to>
    <xdr:sp>
      <xdr:nvSpPr>
        <xdr:cNvPr id="282" name="Line 601"/>
        <xdr:cNvSpPr>
          <a:spLocks/>
        </xdr:cNvSpPr>
      </xdr:nvSpPr>
      <xdr:spPr>
        <a:xfrm>
          <a:off x="152400" y="108280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283" name="Line 602"/>
        <xdr:cNvSpPr>
          <a:spLocks/>
        </xdr:cNvSpPr>
      </xdr:nvSpPr>
      <xdr:spPr>
        <a:xfrm>
          <a:off x="161925" y="10844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284" name="Line 603"/>
        <xdr:cNvSpPr>
          <a:spLocks/>
        </xdr:cNvSpPr>
      </xdr:nvSpPr>
      <xdr:spPr>
        <a:xfrm>
          <a:off x="152400" y="108442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285" name="Line 604"/>
        <xdr:cNvSpPr>
          <a:spLocks/>
        </xdr:cNvSpPr>
      </xdr:nvSpPr>
      <xdr:spPr>
        <a:xfrm>
          <a:off x="161925" y="10844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286" name="Line 605"/>
        <xdr:cNvSpPr>
          <a:spLocks/>
        </xdr:cNvSpPr>
      </xdr:nvSpPr>
      <xdr:spPr>
        <a:xfrm>
          <a:off x="152400" y="108442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287" name="Line 606"/>
        <xdr:cNvSpPr>
          <a:spLocks/>
        </xdr:cNvSpPr>
      </xdr:nvSpPr>
      <xdr:spPr>
        <a:xfrm>
          <a:off x="161925" y="10844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288" name="Line 607"/>
        <xdr:cNvSpPr>
          <a:spLocks/>
        </xdr:cNvSpPr>
      </xdr:nvSpPr>
      <xdr:spPr>
        <a:xfrm>
          <a:off x="152400" y="108442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0</xdr:col>
      <xdr:colOff>2047875</xdr:colOff>
      <xdr:row>455</xdr:row>
      <xdr:rowOff>0</xdr:rowOff>
    </xdr:to>
    <xdr:sp>
      <xdr:nvSpPr>
        <xdr:cNvPr id="289" name="Line 608"/>
        <xdr:cNvSpPr>
          <a:spLocks/>
        </xdr:cNvSpPr>
      </xdr:nvSpPr>
      <xdr:spPr>
        <a:xfrm>
          <a:off x="161925" y="10153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455</xdr:row>
      <xdr:rowOff>0</xdr:rowOff>
    </xdr:from>
    <xdr:to>
      <xdr:col>0</xdr:col>
      <xdr:colOff>2047875</xdr:colOff>
      <xdr:row>455</xdr:row>
      <xdr:rowOff>0</xdr:rowOff>
    </xdr:to>
    <xdr:sp>
      <xdr:nvSpPr>
        <xdr:cNvPr id="290" name="Line 609"/>
        <xdr:cNvSpPr>
          <a:spLocks/>
        </xdr:cNvSpPr>
      </xdr:nvSpPr>
      <xdr:spPr>
        <a:xfrm>
          <a:off x="152400" y="101536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0</xdr:col>
      <xdr:colOff>2047875</xdr:colOff>
      <xdr:row>453</xdr:row>
      <xdr:rowOff>0</xdr:rowOff>
    </xdr:to>
    <xdr:sp>
      <xdr:nvSpPr>
        <xdr:cNvPr id="291" name="Line 610"/>
        <xdr:cNvSpPr>
          <a:spLocks/>
        </xdr:cNvSpPr>
      </xdr:nvSpPr>
      <xdr:spPr>
        <a:xfrm>
          <a:off x="161925" y="1010697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453</xdr:row>
      <xdr:rowOff>0</xdr:rowOff>
    </xdr:from>
    <xdr:to>
      <xdr:col>0</xdr:col>
      <xdr:colOff>2047875</xdr:colOff>
      <xdr:row>453</xdr:row>
      <xdr:rowOff>0</xdr:rowOff>
    </xdr:to>
    <xdr:sp>
      <xdr:nvSpPr>
        <xdr:cNvPr id="292" name="Line 611"/>
        <xdr:cNvSpPr>
          <a:spLocks/>
        </xdr:cNvSpPr>
      </xdr:nvSpPr>
      <xdr:spPr>
        <a:xfrm>
          <a:off x="152400" y="1010697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76200</xdr:rowOff>
    </xdr:from>
    <xdr:to>
      <xdr:col>0</xdr:col>
      <xdr:colOff>2047875</xdr:colOff>
      <xdr:row>448</xdr:row>
      <xdr:rowOff>76200</xdr:rowOff>
    </xdr:to>
    <xdr:sp>
      <xdr:nvSpPr>
        <xdr:cNvPr id="293" name="Line 612"/>
        <xdr:cNvSpPr>
          <a:spLocks/>
        </xdr:cNvSpPr>
      </xdr:nvSpPr>
      <xdr:spPr>
        <a:xfrm>
          <a:off x="161925" y="100298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448</xdr:row>
      <xdr:rowOff>161925</xdr:rowOff>
    </xdr:from>
    <xdr:to>
      <xdr:col>0</xdr:col>
      <xdr:colOff>2047875</xdr:colOff>
      <xdr:row>448</xdr:row>
      <xdr:rowOff>161925</xdr:rowOff>
    </xdr:to>
    <xdr:sp>
      <xdr:nvSpPr>
        <xdr:cNvPr id="294" name="Line 613"/>
        <xdr:cNvSpPr>
          <a:spLocks/>
        </xdr:cNvSpPr>
      </xdr:nvSpPr>
      <xdr:spPr>
        <a:xfrm>
          <a:off x="152400" y="10038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470</xdr:row>
      <xdr:rowOff>0</xdr:rowOff>
    </xdr:from>
    <xdr:to>
      <xdr:col>0</xdr:col>
      <xdr:colOff>2047875</xdr:colOff>
      <xdr:row>470</xdr:row>
      <xdr:rowOff>0</xdr:rowOff>
    </xdr:to>
    <xdr:sp>
      <xdr:nvSpPr>
        <xdr:cNvPr id="295" name="Line 614"/>
        <xdr:cNvSpPr>
          <a:spLocks/>
        </xdr:cNvSpPr>
      </xdr:nvSpPr>
      <xdr:spPr>
        <a:xfrm>
          <a:off x="161925" y="105041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470</xdr:row>
      <xdr:rowOff>0</xdr:rowOff>
    </xdr:from>
    <xdr:to>
      <xdr:col>0</xdr:col>
      <xdr:colOff>2047875</xdr:colOff>
      <xdr:row>470</xdr:row>
      <xdr:rowOff>0</xdr:rowOff>
    </xdr:to>
    <xdr:sp>
      <xdr:nvSpPr>
        <xdr:cNvPr id="296" name="Line 615"/>
        <xdr:cNvSpPr>
          <a:spLocks/>
        </xdr:cNvSpPr>
      </xdr:nvSpPr>
      <xdr:spPr>
        <a:xfrm>
          <a:off x="152400" y="105041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473</xdr:row>
      <xdr:rowOff>0</xdr:rowOff>
    </xdr:from>
    <xdr:to>
      <xdr:col>0</xdr:col>
      <xdr:colOff>2047875</xdr:colOff>
      <xdr:row>473</xdr:row>
      <xdr:rowOff>0</xdr:rowOff>
    </xdr:to>
    <xdr:sp>
      <xdr:nvSpPr>
        <xdr:cNvPr id="297" name="Line 616"/>
        <xdr:cNvSpPr>
          <a:spLocks/>
        </xdr:cNvSpPr>
      </xdr:nvSpPr>
      <xdr:spPr>
        <a:xfrm>
          <a:off x="161925" y="105775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473</xdr:row>
      <xdr:rowOff>0</xdr:rowOff>
    </xdr:from>
    <xdr:to>
      <xdr:col>0</xdr:col>
      <xdr:colOff>2047875</xdr:colOff>
      <xdr:row>473</xdr:row>
      <xdr:rowOff>0</xdr:rowOff>
    </xdr:to>
    <xdr:sp>
      <xdr:nvSpPr>
        <xdr:cNvPr id="298" name="Line 617"/>
        <xdr:cNvSpPr>
          <a:spLocks/>
        </xdr:cNvSpPr>
      </xdr:nvSpPr>
      <xdr:spPr>
        <a:xfrm>
          <a:off x="152400" y="105775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485</xdr:row>
      <xdr:rowOff>0</xdr:rowOff>
    </xdr:from>
    <xdr:to>
      <xdr:col>0</xdr:col>
      <xdr:colOff>2047875</xdr:colOff>
      <xdr:row>485</xdr:row>
      <xdr:rowOff>0</xdr:rowOff>
    </xdr:to>
    <xdr:sp>
      <xdr:nvSpPr>
        <xdr:cNvPr id="299" name="Line 619"/>
        <xdr:cNvSpPr>
          <a:spLocks/>
        </xdr:cNvSpPr>
      </xdr:nvSpPr>
      <xdr:spPr>
        <a:xfrm>
          <a:off x="152400" y="108280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300" name="Line 620"/>
        <xdr:cNvSpPr>
          <a:spLocks/>
        </xdr:cNvSpPr>
      </xdr:nvSpPr>
      <xdr:spPr>
        <a:xfrm>
          <a:off x="161925" y="10844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301" name="Line 621"/>
        <xdr:cNvSpPr>
          <a:spLocks/>
        </xdr:cNvSpPr>
      </xdr:nvSpPr>
      <xdr:spPr>
        <a:xfrm>
          <a:off x="152400" y="108442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0</xdr:col>
      <xdr:colOff>2047875</xdr:colOff>
      <xdr:row>455</xdr:row>
      <xdr:rowOff>0</xdr:rowOff>
    </xdr:to>
    <xdr:sp>
      <xdr:nvSpPr>
        <xdr:cNvPr id="302" name="Line 622"/>
        <xdr:cNvSpPr>
          <a:spLocks/>
        </xdr:cNvSpPr>
      </xdr:nvSpPr>
      <xdr:spPr>
        <a:xfrm>
          <a:off x="161925" y="10153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455</xdr:row>
      <xdr:rowOff>0</xdr:rowOff>
    </xdr:from>
    <xdr:to>
      <xdr:col>0</xdr:col>
      <xdr:colOff>2047875</xdr:colOff>
      <xdr:row>455</xdr:row>
      <xdr:rowOff>0</xdr:rowOff>
    </xdr:to>
    <xdr:sp>
      <xdr:nvSpPr>
        <xdr:cNvPr id="303" name="Line 623"/>
        <xdr:cNvSpPr>
          <a:spLocks/>
        </xdr:cNvSpPr>
      </xdr:nvSpPr>
      <xdr:spPr>
        <a:xfrm>
          <a:off x="152400" y="101536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0</xdr:col>
      <xdr:colOff>2047875</xdr:colOff>
      <xdr:row>453</xdr:row>
      <xdr:rowOff>0</xdr:rowOff>
    </xdr:to>
    <xdr:sp>
      <xdr:nvSpPr>
        <xdr:cNvPr id="304" name="Line 624"/>
        <xdr:cNvSpPr>
          <a:spLocks/>
        </xdr:cNvSpPr>
      </xdr:nvSpPr>
      <xdr:spPr>
        <a:xfrm>
          <a:off x="161925" y="1010697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453</xdr:row>
      <xdr:rowOff>0</xdr:rowOff>
    </xdr:from>
    <xdr:to>
      <xdr:col>0</xdr:col>
      <xdr:colOff>2047875</xdr:colOff>
      <xdr:row>453</xdr:row>
      <xdr:rowOff>0</xdr:rowOff>
    </xdr:to>
    <xdr:sp>
      <xdr:nvSpPr>
        <xdr:cNvPr id="305" name="Line 625"/>
        <xdr:cNvSpPr>
          <a:spLocks/>
        </xdr:cNvSpPr>
      </xdr:nvSpPr>
      <xdr:spPr>
        <a:xfrm>
          <a:off x="152400" y="1010697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76200</xdr:rowOff>
    </xdr:from>
    <xdr:to>
      <xdr:col>0</xdr:col>
      <xdr:colOff>2047875</xdr:colOff>
      <xdr:row>448</xdr:row>
      <xdr:rowOff>76200</xdr:rowOff>
    </xdr:to>
    <xdr:sp>
      <xdr:nvSpPr>
        <xdr:cNvPr id="306" name="Line 626"/>
        <xdr:cNvSpPr>
          <a:spLocks/>
        </xdr:cNvSpPr>
      </xdr:nvSpPr>
      <xdr:spPr>
        <a:xfrm>
          <a:off x="161925" y="100298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448</xdr:row>
      <xdr:rowOff>161925</xdr:rowOff>
    </xdr:from>
    <xdr:to>
      <xdr:col>0</xdr:col>
      <xdr:colOff>2047875</xdr:colOff>
      <xdr:row>448</xdr:row>
      <xdr:rowOff>161925</xdr:rowOff>
    </xdr:to>
    <xdr:sp>
      <xdr:nvSpPr>
        <xdr:cNvPr id="307" name="Line 627"/>
        <xdr:cNvSpPr>
          <a:spLocks/>
        </xdr:cNvSpPr>
      </xdr:nvSpPr>
      <xdr:spPr>
        <a:xfrm>
          <a:off x="152400" y="10038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460</xdr:row>
      <xdr:rowOff>0</xdr:rowOff>
    </xdr:from>
    <xdr:to>
      <xdr:col>0</xdr:col>
      <xdr:colOff>2047875</xdr:colOff>
      <xdr:row>460</xdr:row>
      <xdr:rowOff>0</xdr:rowOff>
    </xdr:to>
    <xdr:sp>
      <xdr:nvSpPr>
        <xdr:cNvPr id="308" name="Line 628"/>
        <xdr:cNvSpPr>
          <a:spLocks/>
        </xdr:cNvSpPr>
      </xdr:nvSpPr>
      <xdr:spPr>
        <a:xfrm>
          <a:off x="161925" y="102784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460</xdr:row>
      <xdr:rowOff>0</xdr:rowOff>
    </xdr:from>
    <xdr:to>
      <xdr:col>0</xdr:col>
      <xdr:colOff>2047875</xdr:colOff>
      <xdr:row>460</xdr:row>
      <xdr:rowOff>0</xdr:rowOff>
    </xdr:to>
    <xdr:sp>
      <xdr:nvSpPr>
        <xdr:cNvPr id="309" name="Line 629"/>
        <xdr:cNvSpPr>
          <a:spLocks/>
        </xdr:cNvSpPr>
      </xdr:nvSpPr>
      <xdr:spPr>
        <a:xfrm>
          <a:off x="152400" y="102784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463</xdr:row>
      <xdr:rowOff>0</xdr:rowOff>
    </xdr:from>
    <xdr:to>
      <xdr:col>0</xdr:col>
      <xdr:colOff>2047875</xdr:colOff>
      <xdr:row>463</xdr:row>
      <xdr:rowOff>0</xdr:rowOff>
    </xdr:to>
    <xdr:sp>
      <xdr:nvSpPr>
        <xdr:cNvPr id="310" name="Line 630"/>
        <xdr:cNvSpPr>
          <a:spLocks/>
        </xdr:cNvSpPr>
      </xdr:nvSpPr>
      <xdr:spPr>
        <a:xfrm>
          <a:off x="161925" y="103412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463</xdr:row>
      <xdr:rowOff>0</xdr:rowOff>
    </xdr:from>
    <xdr:to>
      <xdr:col>0</xdr:col>
      <xdr:colOff>2047875</xdr:colOff>
      <xdr:row>463</xdr:row>
      <xdr:rowOff>0</xdr:rowOff>
    </xdr:to>
    <xdr:sp>
      <xdr:nvSpPr>
        <xdr:cNvPr id="311" name="Line 631"/>
        <xdr:cNvSpPr>
          <a:spLocks/>
        </xdr:cNvSpPr>
      </xdr:nvSpPr>
      <xdr:spPr>
        <a:xfrm>
          <a:off x="152400" y="103412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463</xdr:row>
      <xdr:rowOff>0</xdr:rowOff>
    </xdr:from>
    <xdr:to>
      <xdr:col>0</xdr:col>
      <xdr:colOff>2047875</xdr:colOff>
      <xdr:row>463</xdr:row>
      <xdr:rowOff>0</xdr:rowOff>
    </xdr:to>
    <xdr:sp>
      <xdr:nvSpPr>
        <xdr:cNvPr id="312" name="Line 632"/>
        <xdr:cNvSpPr>
          <a:spLocks/>
        </xdr:cNvSpPr>
      </xdr:nvSpPr>
      <xdr:spPr>
        <a:xfrm>
          <a:off x="161925" y="103412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463</xdr:row>
      <xdr:rowOff>0</xdr:rowOff>
    </xdr:from>
    <xdr:to>
      <xdr:col>0</xdr:col>
      <xdr:colOff>2047875</xdr:colOff>
      <xdr:row>463</xdr:row>
      <xdr:rowOff>0</xdr:rowOff>
    </xdr:to>
    <xdr:sp>
      <xdr:nvSpPr>
        <xdr:cNvPr id="313" name="Line 633"/>
        <xdr:cNvSpPr>
          <a:spLocks/>
        </xdr:cNvSpPr>
      </xdr:nvSpPr>
      <xdr:spPr>
        <a:xfrm>
          <a:off x="152400" y="103412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314" name="Line 634"/>
        <xdr:cNvSpPr>
          <a:spLocks/>
        </xdr:cNvSpPr>
      </xdr:nvSpPr>
      <xdr:spPr>
        <a:xfrm>
          <a:off x="161925" y="10844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315" name="Line 635"/>
        <xdr:cNvSpPr>
          <a:spLocks/>
        </xdr:cNvSpPr>
      </xdr:nvSpPr>
      <xdr:spPr>
        <a:xfrm>
          <a:off x="152400" y="108442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0</xdr:col>
      <xdr:colOff>2047875</xdr:colOff>
      <xdr:row>455</xdr:row>
      <xdr:rowOff>0</xdr:rowOff>
    </xdr:to>
    <xdr:sp>
      <xdr:nvSpPr>
        <xdr:cNvPr id="316" name="Line 636"/>
        <xdr:cNvSpPr>
          <a:spLocks/>
        </xdr:cNvSpPr>
      </xdr:nvSpPr>
      <xdr:spPr>
        <a:xfrm>
          <a:off x="161925" y="10153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455</xdr:row>
      <xdr:rowOff>0</xdr:rowOff>
    </xdr:from>
    <xdr:to>
      <xdr:col>0</xdr:col>
      <xdr:colOff>2047875</xdr:colOff>
      <xdr:row>455</xdr:row>
      <xdr:rowOff>0</xdr:rowOff>
    </xdr:to>
    <xdr:sp>
      <xdr:nvSpPr>
        <xdr:cNvPr id="317" name="Line 637"/>
        <xdr:cNvSpPr>
          <a:spLocks/>
        </xdr:cNvSpPr>
      </xdr:nvSpPr>
      <xdr:spPr>
        <a:xfrm>
          <a:off x="152400" y="101536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460</xdr:row>
      <xdr:rowOff>0</xdr:rowOff>
    </xdr:from>
    <xdr:to>
      <xdr:col>0</xdr:col>
      <xdr:colOff>2047875</xdr:colOff>
      <xdr:row>460</xdr:row>
      <xdr:rowOff>0</xdr:rowOff>
    </xdr:to>
    <xdr:sp>
      <xdr:nvSpPr>
        <xdr:cNvPr id="318" name="Line 638"/>
        <xdr:cNvSpPr>
          <a:spLocks/>
        </xdr:cNvSpPr>
      </xdr:nvSpPr>
      <xdr:spPr>
        <a:xfrm>
          <a:off x="161925" y="102784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460</xdr:row>
      <xdr:rowOff>0</xdr:rowOff>
    </xdr:from>
    <xdr:to>
      <xdr:col>0</xdr:col>
      <xdr:colOff>2047875</xdr:colOff>
      <xdr:row>460</xdr:row>
      <xdr:rowOff>0</xdr:rowOff>
    </xdr:to>
    <xdr:sp>
      <xdr:nvSpPr>
        <xdr:cNvPr id="319" name="Line 639"/>
        <xdr:cNvSpPr>
          <a:spLocks/>
        </xdr:cNvSpPr>
      </xdr:nvSpPr>
      <xdr:spPr>
        <a:xfrm>
          <a:off x="152400" y="102784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463</xdr:row>
      <xdr:rowOff>0</xdr:rowOff>
    </xdr:from>
    <xdr:to>
      <xdr:col>0</xdr:col>
      <xdr:colOff>2047875</xdr:colOff>
      <xdr:row>463</xdr:row>
      <xdr:rowOff>0</xdr:rowOff>
    </xdr:to>
    <xdr:sp>
      <xdr:nvSpPr>
        <xdr:cNvPr id="320" name="Line 640"/>
        <xdr:cNvSpPr>
          <a:spLocks/>
        </xdr:cNvSpPr>
      </xdr:nvSpPr>
      <xdr:spPr>
        <a:xfrm>
          <a:off x="161925" y="103412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463</xdr:row>
      <xdr:rowOff>0</xdr:rowOff>
    </xdr:from>
    <xdr:to>
      <xdr:col>0</xdr:col>
      <xdr:colOff>2047875</xdr:colOff>
      <xdr:row>463</xdr:row>
      <xdr:rowOff>0</xdr:rowOff>
    </xdr:to>
    <xdr:sp>
      <xdr:nvSpPr>
        <xdr:cNvPr id="321" name="Line 641"/>
        <xdr:cNvSpPr>
          <a:spLocks/>
        </xdr:cNvSpPr>
      </xdr:nvSpPr>
      <xdr:spPr>
        <a:xfrm>
          <a:off x="152400" y="103412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463</xdr:row>
      <xdr:rowOff>0</xdr:rowOff>
    </xdr:from>
    <xdr:to>
      <xdr:col>0</xdr:col>
      <xdr:colOff>2047875</xdr:colOff>
      <xdr:row>463</xdr:row>
      <xdr:rowOff>0</xdr:rowOff>
    </xdr:to>
    <xdr:sp>
      <xdr:nvSpPr>
        <xdr:cNvPr id="322" name="Line 642"/>
        <xdr:cNvSpPr>
          <a:spLocks/>
        </xdr:cNvSpPr>
      </xdr:nvSpPr>
      <xdr:spPr>
        <a:xfrm>
          <a:off x="161925" y="103412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463</xdr:row>
      <xdr:rowOff>0</xdr:rowOff>
    </xdr:from>
    <xdr:to>
      <xdr:col>0</xdr:col>
      <xdr:colOff>2047875</xdr:colOff>
      <xdr:row>463</xdr:row>
      <xdr:rowOff>0</xdr:rowOff>
    </xdr:to>
    <xdr:sp>
      <xdr:nvSpPr>
        <xdr:cNvPr id="323" name="Line 643"/>
        <xdr:cNvSpPr>
          <a:spLocks/>
        </xdr:cNvSpPr>
      </xdr:nvSpPr>
      <xdr:spPr>
        <a:xfrm>
          <a:off x="152400" y="103412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464</xdr:row>
      <xdr:rowOff>0</xdr:rowOff>
    </xdr:from>
    <xdr:to>
      <xdr:col>0</xdr:col>
      <xdr:colOff>2047875</xdr:colOff>
      <xdr:row>464</xdr:row>
      <xdr:rowOff>0</xdr:rowOff>
    </xdr:to>
    <xdr:sp>
      <xdr:nvSpPr>
        <xdr:cNvPr id="324" name="Line 644"/>
        <xdr:cNvSpPr>
          <a:spLocks/>
        </xdr:cNvSpPr>
      </xdr:nvSpPr>
      <xdr:spPr>
        <a:xfrm>
          <a:off x="161925" y="103632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464</xdr:row>
      <xdr:rowOff>0</xdr:rowOff>
    </xdr:from>
    <xdr:to>
      <xdr:col>0</xdr:col>
      <xdr:colOff>2047875</xdr:colOff>
      <xdr:row>464</xdr:row>
      <xdr:rowOff>0</xdr:rowOff>
    </xdr:to>
    <xdr:sp>
      <xdr:nvSpPr>
        <xdr:cNvPr id="325" name="Line 645"/>
        <xdr:cNvSpPr>
          <a:spLocks/>
        </xdr:cNvSpPr>
      </xdr:nvSpPr>
      <xdr:spPr>
        <a:xfrm>
          <a:off x="152400" y="103632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453</xdr:row>
      <xdr:rowOff>0</xdr:rowOff>
    </xdr:from>
    <xdr:to>
      <xdr:col>0</xdr:col>
      <xdr:colOff>2124075</xdr:colOff>
      <xdr:row>453</xdr:row>
      <xdr:rowOff>0</xdr:rowOff>
    </xdr:to>
    <xdr:sp>
      <xdr:nvSpPr>
        <xdr:cNvPr id="326" name="Line 646"/>
        <xdr:cNvSpPr>
          <a:spLocks/>
        </xdr:cNvSpPr>
      </xdr:nvSpPr>
      <xdr:spPr>
        <a:xfrm>
          <a:off x="238125" y="1010697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453</xdr:row>
      <xdr:rowOff>0</xdr:rowOff>
    </xdr:from>
    <xdr:to>
      <xdr:col>0</xdr:col>
      <xdr:colOff>2047875</xdr:colOff>
      <xdr:row>453</xdr:row>
      <xdr:rowOff>0</xdr:rowOff>
    </xdr:to>
    <xdr:sp>
      <xdr:nvSpPr>
        <xdr:cNvPr id="327" name="Line 647"/>
        <xdr:cNvSpPr>
          <a:spLocks/>
        </xdr:cNvSpPr>
      </xdr:nvSpPr>
      <xdr:spPr>
        <a:xfrm>
          <a:off x="152400" y="1010697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76200</xdr:rowOff>
    </xdr:from>
    <xdr:to>
      <xdr:col>0</xdr:col>
      <xdr:colOff>2047875</xdr:colOff>
      <xdr:row>448</xdr:row>
      <xdr:rowOff>76200</xdr:rowOff>
    </xdr:to>
    <xdr:sp>
      <xdr:nvSpPr>
        <xdr:cNvPr id="328" name="Line 648"/>
        <xdr:cNvSpPr>
          <a:spLocks/>
        </xdr:cNvSpPr>
      </xdr:nvSpPr>
      <xdr:spPr>
        <a:xfrm>
          <a:off x="161925" y="100298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448</xdr:row>
      <xdr:rowOff>161925</xdr:rowOff>
    </xdr:from>
    <xdr:to>
      <xdr:col>0</xdr:col>
      <xdr:colOff>2047875</xdr:colOff>
      <xdr:row>448</xdr:row>
      <xdr:rowOff>161925</xdr:rowOff>
    </xdr:to>
    <xdr:sp>
      <xdr:nvSpPr>
        <xdr:cNvPr id="329" name="Line 649"/>
        <xdr:cNvSpPr>
          <a:spLocks/>
        </xdr:cNvSpPr>
      </xdr:nvSpPr>
      <xdr:spPr>
        <a:xfrm>
          <a:off x="152400" y="10038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466</xdr:row>
      <xdr:rowOff>0</xdr:rowOff>
    </xdr:from>
    <xdr:to>
      <xdr:col>0</xdr:col>
      <xdr:colOff>2047875</xdr:colOff>
      <xdr:row>466</xdr:row>
      <xdr:rowOff>0</xdr:rowOff>
    </xdr:to>
    <xdr:sp>
      <xdr:nvSpPr>
        <xdr:cNvPr id="330" name="Line 650"/>
        <xdr:cNvSpPr>
          <a:spLocks/>
        </xdr:cNvSpPr>
      </xdr:nvSpPr>
      <xdr:spPr>
        <a:xfrm>
          <a:off x="161925" y="104070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466</xdr:row>
      <xdr:rowOff>0</xdr:rowOff>
    </xdr:from>
    <xdr:to>
      <xdr:col>0</xdr:col>
      <xdr:colOff>2047875</xdr:colOff>
      <xdr:row>466</xdr:row>
      <xdr:rowOff>0</xdr:rowOff>
    </xdr:to>
    <xdr:sp>
      <xdr:nvSpPr>
        <xdr:cNvPr id="331" name="Line 651"/>
        <xdr:cNvSpPr>
          <a:spLocks/>
        </xdr:cNvSpPr>
      </xdr:nvSpPr>
      <xdr:spPr>
        <a:xfrm>
          <a:off x="152400" y="104070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466</xdr:row>
      <xdr:rowOff>0</xdr:rowOff>
    </xdr:from>
    <xdr:to>
      <xdr:col>0</xdr:col>
      <xdr:colOff>2047875</xdr:colOff>
      <xdr:row>466</xdr:row>
      <xdr:rowOff>0</xdr:rowOff>
    </xdr:to>
    <xdr:sp>
      <xdr:nvSpPr>
        <xdr:cNvPr id="332" name="Line 652"/>
        <xdr:cNvSpPr>
          <a:spLocks/>
        </xdr:cNvSpPr>
      </xdr:nvSpPr>
      <xdr:spPr>
        <a:xfrm>
          <a:off x="161925" y="104070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466</xdr:row>
      <xdr:rowOff>0</xdr:rowOff>
    </xdr:from>
    <xdr:to>
      <xdr:col>0</xdr:col>
      <xdr:colOff>2047875</xdr:colOff>
      <xdr:row>466</xdr:row>
      <xdr:rowOff>0</xdr:rowOff>
    </xdr:to>
    <xdr:sp>
      <xdr:nvSpPr>
        <xdr:cNvPr id="333" name="Line 653"/>
        <xdr:cNvSpPr>
          <a:spLocks/>
        </xdr:cNvSpPr>
      </xdr:nvSpPr>
      <xdr:spPr>
        <a:xfrm>
          <a:off x="152400" y="104070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470</xdr:row>
      <xdr:rowOff>0</xdr:rowOff>
    </xdr:from>
    <xdr:to>
      <xdr:col>0</xdr:col>
      <xdr:colOff>2047875</xdr:colOff>
      <xdr:row>470</xdr:row>
      <xdr:rowOff>0</xdr:rowOff>
    </xdr:to>
    <xdr:sp>
      <xdr:nvSpPr>
        <xdr:cNvPr id="334" name="Line 654"/>
        <xdr:cNvSpPr>
          <a:spLocks/>
        </xdr:cNvSpPr>
      </xdr:nvSpPr>
      <xdr:spPr>
        <a:xfrm>
          <a:off x="161925" y="105041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470</xdr:row>
      <xdr:rowOff>0</xdr:rowOff>
    </xdr:from>
    <xdr:to>
      <xdr:col>0</xdr:col>
      <xdr:colOff>2047875</xdr:colOff>
      <xdr:row>470</xdr:row>
      <xdr:rowOff>0</xdr:rowOff>
    </xdr:to>
    <xdr:sp>
      <xdr:nvSpPr>
        <xdr:cNvPr id="335" name="Line 655"/>
        <xdr:cNvSpPr>
          <a:spLocks/>
        </xdr:cNvSpPr>
      </xdr:nvSpPr>
      <xdr:spPr>
        <a:xfrm>
          <a:off x="152400" y="105041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473</xdr:row>
      <xdr:rowOff>0</xdr:rowOff>
    </xdr:from>
    <xdr:to>
      <xdr:col>0</xdr:col>
      <xdr:colOff>2047875</xdr:colOff>
      <xdr:row>473</xdr:row>
      <xdr:rowOff>0</xdr:rowOff>
    </xdr:to>
    <xdr:sp>
      <xdr:nvSpPr>
        <xdr:cNvPr id="336" name="Line 656"/>
        <xdr:cNvSpPr>
          <a:spLocks/>
        </xdr:cNvSpPr>
      </xdr:nvSpPr>
      <xdr:spPr>
        <a:xfrm>
          <a:off x="161925" y="105775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473</xdr:row>
      <xdr:rowOff>0</xdr:rowOff>
    </xdr:from>
    <xdr:to>
      <xdr:col>0</xdr:col>
      <xdr:colOff>2047875</xdr:colOff>
      <xdr:row>473</xdr:row>
      <xdr:rowOff>0</xdr:rowOff>
    </xdr:to>
    <xdr:sp>
      <xdr:nvSpPr>
        <xdr:cNvPr id="337" name="Line 657"/>
        <xdr:cNvSpPr>
          <a:spLocks/>
        </xdr:cNvSpPr>
      </xdr:nvSpPr>
      <xdr:spPr>
        <a:xfrm>
          <a:off x="152400" y="105775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485</xdr:row>
      <xdr:rowOff>0</xdr:rowOff>
    </xdr:from>
    <xdr:to>
      <xdr:col>0</xdr:col>
      <xdr:colOff>2047875</xdr:colOff>
      <xdr:row>485</xdr:row>
      <xdr:rowOff>0</xdr:rowOff>
    </xdr:to>
    <xdr:sp>
      <xdr:nvSpPr>
        <xdr:cNvPr id="338" name="Line 659"/>
        <xdr:cNvSpPr>
          <a:spLocks/>
        </xdr:cNvSpPr>
      </xdr:nvSpPr>
      <xdr:spPr>
        <a:xfrm>
          <a:off x="152400" y="108280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339" name="Line 660"/>
        <xdr:cNvSpPr>
          <a:spLocks/>
        </xdr:cNvSpPr>
      </xdr:nvSpPr>
      <xdr:spPr>
        <a:xfrm>
          <a:off x="161925" y="10844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340" name="Line 661"/>
        <xdr:cNvSpPr>
          <a:spLocks/>
        </xdr:cNvSpPr>
      </xdr:nvSpPr>
      <xdr:spPr>
        <a:xfrm>
          <a:off x="152400" y="108442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341" name="Line 662"/>
        <xdr:cNvSpPr>
          <a:spLocks/>
        </xdr:cNvSpPr>
      </xdr:nvSpPr>
      <xdr:spPr>
        <a:xfrm>
          <a:off x="161925" y="10844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0</xdr:rowOff>
    </xdr:from>
    <xdr:to>
      <xdr:col>0</xdr:col>
      <xdr:colOff>2047875</xdr:colOff>
      <xdr:row>486</xdr:row>
      <xdr:rowOff>0</xdr:rowOff>
    </xdr:to>
    <xdr:sp>
      <xdr:nvSpPr>
        <xdr:cNvPr id="342" name="Line 663"/>
        <xdr:cNvSpPr>
          <a:spLocks/>
        </xdr:cNvSpPr>
      </xdr:nvSpPr>
      <xdr:spPr>
        <a:xfrm>
          <a:off x="152400" y="108442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509</xdr:row>
      <xdr:rowOff>0</xdr:rowOff>
    </xdr:from>
    <xdr:to>
      <xdr:col>0</xdr:col>
      <xdr:colOff>2047875</xdr:colOff>
      <xdr:row>509</xdr:row>
      <xdr:rowOff>0</xdr:rowOff>
    </xdr:to>
    <xdr:sp>
      <xdr:nvSpPr>
        <xdr:cNvPr id="343" name="Line 664"/>
        <xdr:cNvSpPr>
          <a:spLocks/>
        </xdr:cNvSpPr>
      </xdr:nvSpPr>
      <xdr:spPr>
        <a:xfrm>
          <a:off x="161925" y="1135570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509</xdr:row>
      <xdr:rowOff>0</xdr:rowOff>
    </xdr:from>
    <xdr:to>
      <xdr:col>0</xdr:col>
      <xdr:colOff>2047875</xdr:colOff>
      <xdr:row>509</xdr:row>
      <xdr:rowOff>0</xdr:rowOff>
    </xdr:to>
    <xdr:sp>
      <xdr:nvSpPr>
        <xdr:cNvPr id="344" name="Line 665"/>
        <xdr:cNvSpPr>
          <a:spLocks/>
        </xdr:cNvSpPr>
      </xdr:nvSpPr>
      <xdr:spPr>
        <a:xfrm>
          <a:off x="152400" y="1135570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510</xdr:row>
      <xdr:rowOff>0</xdr:rowOff>
    </xdr:from>
    <xdr:to>
      <xdr:col>0</xdr:col>
      <xdr:colOff>2047875</xdr:colOff>
      <xdr:row>510</xdr:row>
      <xdr:rowOff>0</xdr:rowOff>
    </xdr:to>
    <xdr:sp>
      <xdr:nvSpPr>
        <xdr:cNvPr id="345" name="Line 666"/>
        <xdr:cNvSpPr>
          <a:spLocks/>
        </xdr:cNvSpPr>
      </xdr:nvSpPr>
      <xdr:spPr>
        <a:xfrm>
          <a:off x="161925" y="113718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510</xdr:row>
      <xdr:rowOff>0</xdr:rowOff>
    </xdr:from>
    <xdr:to>
      <xdr:col>0</xdr:col>
      <xdr:colOff>2047875</xdr:colOff>
      <xdr:row>510</xdr:row>
      <xdr:rowOff>0</xdr:rowOff>
    </xdr:to>
    <xdr:sp>
      <xdr:nvSpPr>
        <xdr:cNvPr id="346" name="Line 667"/>
        <xdr:cNvSpPr>
          <a:spLocks/>
        </xdr:cNvSpPr>
      </xdr:nvSpPr>
      <xdr:spPr>
        <a:xfrm>
          <a:off x="152400" y="113718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2047875</xdr:colOff>
      <xdr:row>512</xdr:row>
      <xdr:rowOff>0</xdr:rowOff>
    </xdr:to>
    <xdr:sp>
      <xdr:nvSpPr>
        <xdr:cNvPr id="347" name="Line 668"/>
        <xdr:cNvSpPr>
          <a:spLocks/>
        </xdr:cNvSpPr>
      </xdr:nvSpPr>
      <xdr:spPr>
        <a:xfrm>
          <a:off x="161925" y="114185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512</xdr:row>
      <xdr:rowOff>0</xdr:rowOff>
    </xdr:from>
    <xdr:to>
      <xdr:col>0</xdr:col>
      <xdr:colOff>2047875</xdr:colOff>
      <xdr:row>512</xdr:row>
      <xdr:rowOff>0</xdr:rowOff>
    </xdr:to>
    <xdr:sp>
      <xdr:nvSpPr>
        <xdr:cNvPr id="348" name="Line 669"/>
        <xdr:cNvSpPr>
          <a:spLocks/>
        </xdr:cNvSpPr>
      </xdr:nvSpPr>
      <xdr:spPr>
        <a:xfrm>
          <a:off x="152400" y="114185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517</xdr:row>
      <xdr:rowOff>76200</xdr:rowOff>
    </xdr:from>
    <xdr:to>
      <xdr:col>0</xdr:col>
      <xdr:colOff>2047875</xdr:colOff>
      <xdr:row>517</xdr:row>
      <xdr:rowOff>76200</xdr:rowOff>
    </xdr:to>
    <xdr:sp>
      <xdr:nvSpPr>
        <xdr:cNvPr id="349" name="Line 670"/>
        <xdr:cNvSpPr>
          <a:spLocks/>
        </xdr:cNvSpPr>
      </xdr:nvSpPr>
      <xdr:spPr>
        <a:xfrm>
          <a:off x="161925" y="115214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517</xdr:row>
      <xdr:rowOff>161925</xdr:rowOff>
    </xdr:from>
    <xdr:to>
      <xdr:col>0</xdr:col>
      <xdr:colOff>2047875</xdr:colOff>
      <xdr:row>517</xdr:row>
      <xdr:rowOff>161925</xdr:rowOff>
    </xdr:to>
    <xdr:sp>
      <xdr:nvSpPr>
        <xdr:cNvPr id="350" name="Line 671"/>
        <xdr:cNvSpPr>
          <a:spLocks/>
        </xdr:cNvSpPr>
      </xdr:nvSpPr>
      <xdr:spPr>
        <a:xfrm>
          <a:off x="152400" y="115300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519</xdr:row>
      <xdr:rowOff>76200</xdr:rowOff>
    </xdr:from>
    <xdr:to>
      <xdr:col>0</xdr:col>
      <xdr:colOff>2047875</xdr:colOff>
      <xdr:row>519</xdr:row>
      <xdr:rowOff>76200</xdr:rowOff>
    </xdr:to>
    <xdr:sp>
      <xdr:nvSpPr>
        <xdr:cNvPr id="351" name="Line 672"/>
        <xdr:cNvSpPr>
          <a:spLocks/>
        </xdr:cNvSpPr>
      </xdr:nvSpPr>
      <xdr:spPr>
        <a:xfrm>
          <a:off x="161925" y="115681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519</xdr:row>
      <xdr:rowOff>161925</xdr:rowOff>
    </xdr:from>
    <xdr:to>
      <xdr:col>0</xdr:col>
      <xdr:colOff>2047875</xdr:colOff>
      <xdr:row>519</xdr:row>
      <xdr:rowOff>161925</xdr:rowOff>
    </xdr:to>
    <xdr:sp>
      <xdr:nvSpPr>
        <xdr:cNvPr id="352" name="Line 673"/>
        <xdr:cNvSpPr>
          <a:spLocks/>
        </xdr:cNvSpPr>
      </xdr:nvSpPr>
      <xdr:spPr>
        <a:xfrm>
          <a:off x="152400" y="115766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0</xdr:rowOff>
    </xdr:from>
    <xdr:to>
      <xdr:col>0</xdr:col>
      <xdr:colOff>2047875</xdr:colOff>
      <xdr:row>530</xdr:row>
      <xdr:rowOff>0</xdr:rowOff>
    </xdr:to>
    <xdr:sp>
      <xdr:nvSpPr>
        <xdr:cNvPr id="353" name="Line 674"/>
        <xdr:cNvSpPr>
          <a:spLocks/>
        </xdr:cNvSpPr>
      </xdr:nvSpPr>
      <xdr:spPr>
        <a:xfrm>
          <a:off x="161925" y="118414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530</xdr:row>
      <xdr:rowOff>0</xdr:rowOff>
    </xdr:from>
    <xdr:to>
      <xdr:col>0</xdr:col>
      <xdr:colOff>2047875</xdr:colOff>
      <xdr:row>530</xdr:row>
      <xdr:rowOff>0</xdr:rowOff>
    </xdr:to>
    <xdr:sp>
      <xdr:nvSpPr>
        <xdr:cNvPr id="354" name="Line 675"/>
        <xdr:cNvSpPr>
          <a:spLocks/>
        </xdr:cNvSpPr>
      </xdr:nvSpPr>
      <xdr:spPr>
        <a:xfrm>
          <a:off x="152400" y="118414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495</xdr:row>
      <xdr:rowOff>0</xdr:rowOff>
    </xdr:from>
    <xdr:to>
      <xdr:col>0</xdr:col>
      <xdr:colOff>2047875</xdr:colOff>
      <xdr:row>495</xdr:row>
      <xdr:rowOff>0</xdr:rowOff>
    </xdr:to>
    <xdr:sp>
      <xdr:nvSpPr>
        <xdr:cNvPr id="355" name="Line 676"/>
        <xdr:cNvSpPr>
          <a:spLocks/>
        </xdr:cNvSpPr>
      </xdr:nvSpPr>
      <xdr:spPr>
        <a:xfrm>
          <a:off x="161925" y="110499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495</xdr:row>
      <xdr:rowOff>0</xdr:rowOff>
    </xdr:from>
    <xdr:to>
      <xdr:col>0</xdr:col>
      <xdr:colOff>2047875</xdr:colOff>
      <xdr:row>495</xdr:row>
      <xdr:rowOff>0</xdr:rowOff>
    </xdr:to>
    <xdr:sp>
      <xdr:nvSpPr>
        <xdr:cNvPr id="356" name="Line 677"/>
        <xdr:cNvSpPr>
          <a:spLocks/>
        </xdr:cNvSpPr>
      </xdr:nvSpPr>
      <xdr:spPr>
        <a:xfrm>
          <a:off x="152400" y="110499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0</xdr:rowOff>
    </xdr:from>
    <xdr:to>
      <xdr:col>0</xdr:col>
      <xdr:colOff>2047875</xdr:colOff>
      <xdr:row>494</xdr:row>
      <xdr:rowOff>0</xdr:rowOff>
    </xdr:to>
    <xdr:sp>
      <xdr:nvSpPr>
        <xdr:cNvPr id="357" name="Line 678"/>
        <xdr:cNvSpPr>
          <a:spLocks/>
        </xdr:cNvSpPr>
      </xdr:nvSpPr>
      <xdr:spPr>
        <a:xfrm>
          <a:off x="161925" y="110194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494</xdr:row>
      <xdr:rowOff>0</xdr:rowOff>
    </xdr:from>
    <xdr:to>
      <xdr:col>0</xdr:col>
      <xdr:colOff>2047875</xdr:colOff>
      <xdr:row>494</xdr:row>
      <xdr:rowOff>0</xdr:rowOff>
    </xdr:to>
    <xdr:sp>
      <xdr:nvSpPr>
        <xdr:cNvPr id="358" name="Line 679"/>
        <xdr:cNvSpPr>
          <a:spLocks/>
        </xdr:cNvSpPr>
      </xdr:nvSpPr>
      <xdr:spPr>
        <a:xfrm>
          <a:off x="152400" y="110194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489</xdr:row>
      <xdr:rowOff>0</xdr:rowOff>
    </xdr:from>
    <xdr:to>
      <xdr:col>0</xdr:col>
      <xdr:colOff>2047875</xdr:colOff>
      <xdr:row>489</xdr:row>
      <xdr:rowOff>0</xdr:rowOff>
    </xdr:to>
    <xdr:sp>
      <xdr:nvSpPr>
        <xdr:cNvPr id="359" name="Line 680"/>
        <xdr:cNvSpPr>
          <a:spLocks/>
        </xdr:cNvSpPr>
      </xdr:nvSpPr>
      <xdr:spPr>
        <a:xfrm>
          <a:off x="161925" y="109127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489</xdr:row>
      <xdr:rowOff>0</xdr:rowOff>
    </xdr:from>
    <xdr:to>
      <xdr:col>0</xdr:col>
      <xdr:colOff>2047875</xdr:colOff>
      <xdr:row>489</xdr:row>
      <xdr:rowOff>0</xdr:rowOff>
    </xdr:to>
    <xdr:sp>
      <xdr:nvSpPr>
        <xdr:cNvPr id="360" name="Line 681"/>
        <xdr:cNvSpPr>
          <a:spLocks/>
        </xdr:cNvSpPr>
      </xdr:nvSpPr>
      <xdr:spPr>
        <a:xfrm>
          <a:off x="152400" y="109127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509</xdr:row>
      <xdr:rowOff>0</xdr:rowOff>
    </xdr:from>
    <xdr:to>
      <xdr:col>0</xdr:col>
      <xdr:colOff>2047875</xdr:colOff>
      <xdr:row>509</xdr:row>
      <xdr:rowOff>0</xdr:rowOff>
    </xdr:to>
    <xdr:sp>
      <xdr:nvSpPr>
        <xdr:cNvPr id="361" name="Line 682"/>
        <xdr:cNvSpPr>
          <a:spLocks/>
        </xdr:cNvSpPr>
      </xdr:nvSpPr>
      <xdr:spPr>
        <a:xfrm>
          <a:off x="161925" y="1135570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509</xdr:row>
      <xdr:rowOff>0</xdr:rowOff>
    </xdr:from>
    <xdr:to>
      <xdr:col>0</xdr:col>
      <xdr:colOff>2047875</xdr:colOff>
      <xdr:row>509</xdr:row>
      <xdr:rowOff>0</xdr:rowOff>
    </xdr:to>
    <xdr:sp>
      <xdr:nvSpPr>
        <xdr:cNvPr id="362" name="Line 683"/>
        <xdr:cNvSpPr>
          <a:spLocks/>
        </xdr:cNvSpPr>
      </xdr:nvSpPr>
      <xdr:spPr>
        <a:xfrm>
          <a:off x="152400" y="1135570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510</xdr:row>
      <xdr:rowOff>0</xdr:rowOff>
    </xdr:from>
    <xdr:to>
      <xdr:col>0</xdr:col>
      <xdr:colOff>2047875</xdr:colOff>
      <xdr:row>510</xdr:row>
      <xdr:rowOff>0</xdr:rowOff>
    </xdr:to>
    <xdr:sp>
      <xdr:nvSpPr>
        <xdr:cNvPr id="363" name="Line 684"/>
        <xdr:cNvSpPr>
          <a:spLocks/>
        </xdr:cNvSpPr>
      </xdr:nvSpPr>
      <xdr:spPr>
        <a:xfrm>
          <a:off x="161925" y="113718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510</xdr:row>
      <xdr:rowOff>0</xdr:rowOff>
    </xdr:from>
    <xdr:to>
      <xdr:col>0</xdr:col>
      <xdr:colOff>2047875</xdr:colOff>
      <xdr:row>510</xdr:row>
      <xdr:rowOff>0</xdr:rowOff>
    </xdr:to>
    <xdr:sp>
      <xdr:nvSpPr>
        <xdr:cNvPr id="364" name="Line 685"/>
        <xdr:cNvSpPr>
          <a:spLocks/>
        </xdr:cNvSpPr>
      </xdr:nvSpPr>
      <xdr:spPr>
        <a:xfrm>
          <a:off x="152400" y="113718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2047875</xdr:colOff>
      <xdr:row>512</xdr:row>
      <xdr:rowOff>0</xdr:rowOff>
    </xdr:to>
    <xdr:sp>
      <xdr:nvSpPr>
        <xdr:cNvPr id="365" name="Line 686"/>
        <xdr:cNvSpPr>
          <a:spLocks/>
        </xdr:cNvSpPr>
      </xdr:nvSpPr>
      <xdr:spPr>
        <a:xfrm>
          <a:off x="161925" y="114185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512</xdr:row>
      <xdr:rowOff>0</xdr:rowOff>
    </xdr:from>
    <xdr:to>
      <xdr:col>0</xdr:col>
      <xdr:colOff>2047875</xdr:colOff>
      <xdr:row>512</xdr:row>
      <xdr:rowOff>0</xdr:rowOff>
    </xdr:to>
    <xdr:sp>
      <xdr:nvSpPr>
        <xdr:cNvPr id="366" name="Line 687"/>
        <xdr:cNvSpPr>
          <a:spLocks/>
        </xdr:cNvSpPr>
      </xdr:nvSpPr>
      <xdr:spPr>
        <a:xfrm>
          <a:off x="152400" y="114185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517</xdr:row>
      <xdr:rowOff>76200</xdr:rowOff>
    </xdr:from>
    <xdr:to>
      <xdr:col>0</xdr:col>
      <xdr:colOff>2047875</xdr:colOff>
      <xdr:row>517</xdr:row>
      <xdr:rowOff>76200</xdr:rowOff>
    </xdr:to>
    <xdr:sp>
      <xdr:nvSpPr>
        <xdr:cNvPr id="367" name="Line 688"/>
        <xdr:cNvSpPr>
          <a:spLocks/>
        </xdr:cNvSpPr>
      </xdr:nvSpPr>
      <xdr:spPr>
        <a:xfrm>
          <a:off x="161925" y="115214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517</xdr:row>
      <xdr:rowOff>161925</xdr:rowOff>
    </xdr:from>
    <xdr:to>
      <xdr:col>0</xdr:col>
      <xdr:colOff>2047875</xdr:colOff>
      <xdr:row>517</xdr:row>
      <xdr:rowOff>161925</xdr:rowOff>
    </xdr:to>
    <xdr:sp>
      <xdr:nvSpPr>
        <xdr:cNvPr id="368" name="Line 689"/>
        <xdr:cNvSpPr>
          <a:spLocks/>
        </xdr:cNvSpPr>
      </xdr:nvSpPr>
      <xdr:spPr>
        <a:xfrm>
          <a:off x="152400" y="115300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495</xdr:row>
      <xdr:rowOff>0</xdr:rowOff>
    </xdr:from>
    <xdr:to>
      <xdr:col>0</xdr:col>
      <xdr:colOff>2047875</xdr:colOff>
      <xdr:row>495</xdr:row>
      <xdr:rowOff>0</xdr:rowOff>
    </xdr:to>
    <xdr:sp>
      <xdr:nvSpPr>
        <xdr:cNvPr id="369" name="Line 690"/>
        <xdr:cNvSpPr>
          <a:spLocks/>
        </xdr:cNvSpPr>
      </xdr:nvSpPr>
      <xdr:spPr>
        <a:xfrm>
          <a:off x="161925" y="110499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495</xdr:row>
      <xdr:rowOff>0</xdr:rowOff>
    </xdr:from>
    <xdr:to>
      <xdr:col>0</xdr:col>
      <xdr:colOff>2047875</xdr:colOff>
      <xdr:row>495</xdr:row>
      <xdr:rowOff>0</xdr:rowOff>
    </xdr:to>
    <xdr:sp>
      <xdr:nvSpPr>
        <xdr:cNvPr id="370" name="Line 691"/>
        <xdr:cNvSpPr>
          <a:spLocks/>
        </xdr:cNvSpPr>
      </xdr:nvSpPr>
      <xdr:spPr>
        <a:xfrm>
          <a:off x="152400" y="110499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0</xdr:rowOff>
    </xdr:from>
    <xdr:to>
      <xdr:col>0</xdr:col>
      <xdr:colOff>2047875</xdr:colOff>
      <xdr:row>494</xdr:row>
      <xdr:rowOff>0</xdr:rowOff>
    </xdr:to>
    <xdr:sp>
      <xdr:nvSpPr>
        <xdr:cNvPr id="371" name="Line 692"/>
        <xdr:cNvSpPr>
          <a:spLocks/>
        </xdr:cNvSpPr>
      </xdr:nvSpPr>
      <xdr:spPr>
        <a:xfrm>
          <a:off x="161925" y="110194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494</xdr:row>
      <xdr:rowOff>0</xdr:rowOff>
    </xdr:from>
    <xdr:to>
      <xdr:col>0</xdr:col>
      <xdr:colOff>2047875</xdr:colOff>
      <xdr:row>494</xdr:row>
      <xdr:rowOff>0</xdr:rowOff>
    </xdr:to>
    <xdr:sp>
      <xdr:nvSpPr>
        <xdr:cNvPr id="372" name="Line 693"/>
        <xdr:cNvSpPr>
          <a:spLocks/>
        </xdr:cNvSpPr>
      </xdr:nvSpPr>
      <xdr:spPr>
        <a:xfrm>
          <a:off x="152400" y="110194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489</xdr:row>
      <xdr:rowOff>0</xdr:rowOff>
    </xdr:from>
    <xdr:to>
      <xdr:col>0</xdr:col>
      <xdr:colOff>2047875</xdr:colOff>
      <xdr:row>489</xdr:row>
      <xdr:rowOff>0</xdr:rowOff>
    </xdr:to>
    <xdr:sp>
      <xdr:nvSpPr>
        <xdr:cNvPr id="373" name="Line 694"/>
        <xdr:cNvSpPr>
          <a:spLocks/>
        </xdr:cNvSpPr>
      </xdr:nvSpPr>
      <xdr:spPr>
        <a:xfrm>
          <a:off x="161925" y="109127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489</xdr:row>
      <xdr:rowOff>0</xdr:rowOff>
    </xdr:from>
    <xdr:to>
      <xdr:col>0</xdr:col>
      <xdr:colOff>2047875</xdr:colOff>
      <xdr:row>489</xdr:row>
      <xdr:rowOff>0</xdr:rowOff>
    </xdr:to>
    <xdr:sp>
      <xdr:nvSpPr>
        <xdr:cNvPr id="374" name="Line 695"/>
        <xdr:cNvSpPr>
          <a:spLocks/>
        </xdr:cNvSpPr>
      </xdr:nvSpPr>
      <xdr:spPr>
        <a:xfrm>
          <a:off x="152400" y="109127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497</xdr:row>
      <xdr:rowOff>0</xdr:rowOff>
    </xdr:from>
    <xdr:to>
      <xdr:col>0</xdr:col>
      <xdr:colOff>2047875</xdr:colOff>
      <xdr:row>497</xdr:row>
      <xdr:rowOff>0</xdr:rowOff>
    </xdr:to>
    <xdr:sp>
      <xdr:nvSpPr>
        <xdr:cNvPr id="375" name="Line 696"/>
        <xdr:cNvSpPr>
          <a:spLocks/>
        </xdr:cNvSpPr>
      </xdr:nvSpPr>
      <xdr:spPr>
        <a:xfrm>
          <a:off x="161925" y="111118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497</xdr:row>
      <xdr:rowOff>0</xdr:rowOff>
    </xdr:from>
    <xdr:to>
      <xdr:col>0</xdr:col>
      <xdr:colOff>2047875</xdr:colOff>
      <xdr:row>497</xdr:row>
      <xdr:rowOff>0</xdr:rowOff>
    </xdr:to>
    <xdr:sp>
      <xdr:nvSpPr>
        <xdr:cNvPr id="376" name="Line 697"/>
        <xdr:cNvSpPr>
          <a:spLocks/>
        </xdr:cNvSpPr>
      </xdr:nvSpPr>
      <xdr:spPr>
        <a:xfrm>
          <a:off x="152400" y="111118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377" name="Line 698"/>
        <xdr:cNvSpPr>
          <a:spLocks/>
        </xdr:cNvSpPr>
      </xdr:nvSpPr>
      <xdr:spPr>
        <a:xfrm>
          <a:off x="161925" y="111813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378" name="Line 699"/>
        <xdr:cNvSpPr>
          <a:spLocks/>
        </xdr:cNvSpPr>
      </xdr:nvSpPr>
      <xdr:spPr>
        <a:xfrm>
          <a:off x="152400" y="11181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379" name="Line 700"/>
        <xdr:cNvSpPr>
          <a:spLocks/>
        </xdr:cNvSpPr>
      </xdr:nvSpPr>
      <xdr:spPr>
        <a:xfrm>
          <a:off x="161925" y="111813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380" name="Line 701"/>
        <xdr:cNvSpPr>
          <a:spLocks/>
        </xdr:cNvSpPr>
      </xdr:nvSpPr>
      <xdr:spPr>
        <a:xfrm>
          <a:off x="152400" y="11181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0</xdr:rowOff>
    </xdr:from>
    <xdr:to>
      <xdr:col>0</xdr:col>
      <xdr:colOff>2047875</xdr:colOff>
      <xdr:row>530</xdr:row>
      <xdr:rowOff>0</xdr:rowOff>
    </xdr:to>
    <xdr:sp>
      <xdr:nvSpPr>
        <xdr:cNvPr id="381" name="Line 702"/>
        <xdr:cNvSpPr>
          <a:spLocks/>
        </xdr:cNvSpPr>
      </xdr:nvSpPr>
      <xdr:spPr>
        <a:xfrm>
          <a:off x="161925" y="118414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530</xdr:row>
      <xdr:rowOff>0</xdr:rowOff>
    </xdr:from>
    <xdr:to>
      <xdr:col>0</xdr:col>
      <xdr:colOff>2047875</xdr:colOff>
      <xdr:row>530</xdr:row>
      <xdr:rowOff>0</xdr:rowOff>
    </xdr:to>
    <xdr:sp>
      <xdr:nvSpPr>
        <xdr:cNvPr id="382" name="Line 703"/>
        <xdr:cNvSpPr>
          <a:spLocks/>
        </xdr:cNvSpPr>
      </xdr:nvSpPr>
      <xdr:spPr>
        <a:xfrm>
          <a:off x="152400" y="118414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495</xdr:row>
      <xdr:rowOff>0</xdr:rowOff>
    </xdr:from>
    <xdr:to>
      <xdr:col>0</xdr:col>
      <xdr:colOff>2047875</xdr:colOff>
      <xdr:row>495</xdr:row>
      <xdr:rowOff>0</xdr:rowOff>
    </xdr:to>
    <xdr:sp>
      <xdr:nvSpPr>
        <xdr:cNvPr id="383" name="Line 704"/>
        <xdr:cNvSpPr>
          <a:spLocks/>
        </xdr:cNvSpPr>
      </xdr:nvSpPr>
      <xdr:spPr>
        <a:xfrm>
          <a:off x="161925" y="110499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495</xdr:row>
      <xdr:rowOff>0</xdr:rowOff>
    </xdr:from>
    <xdr:to>
      <xdr:col>0</xdr:col>
      <xdr:colOff>2047875</xdr:colOff>
      <xdr:row>495</xdr:row>
      <xdr:rowOff>0</xdr:rowOff>
    </xdr:to>
    <xdr:sp>
      <xdr:nvSpPr>
        <xdr:cNvPr id="384" name="Line 705"/>
        <xdr:cNvSpPr>
          <a:spLocks/>
        </xdr:cNvSpPr>
      </xdr:nvSpPr>
      <xdr:spPr>
        <a:xfrm>
          <a:off x="152400" y="110499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497</xdr:row>
      <xdr:rowOff>0</xdr:rowOff>
    </xdr:from>
    <xdr:to>
      <xdr:col>0</xdr:col>
      <xdr:colOff>2047875</xdr:colOff>
      <xdr:row>497</xdr:row>
      <xdr:rowOff>0</xdr:rowOff>
    </xdr:to>
    <xdr:sp>
      <xdr:nvSpPr>
        <xdr:cNvPr id="385" name="Line 706"/>
        <xdr:cNvSpPr>
          <a:spLocks/>
        </xdr:cNvSpPr>
      </xdr:nvSpPr>
      <xdr:spPr>
        <a:xfrm>
          <a:off x="161925" y="111118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497</xdr:row>
      <xdr:rowOff>0</xdr:rowOff>
    </xdr:from>
    <xdr:to>
      <xdr:col>0</xdr:col>
      <xdr:colOff>2047875</xdr:colOff>
      <xdr:row>497</xdr:row>
      <xdr:rowOff>0</xdr:rowOff>
    </xdr:to>
    <xdr:sp>
      <xdr:nvSpPr>
        <xdr:cNvPr id="386" name="Line 707"/>
        <xdr:cNvSpPr>
          <a:spLocks/>
        </xdr:cNvSpPr>
      </xdr:nvSpPr>
      <xdr:spPr>
        <a:xfrm>
          <a:off x="152400" y="111118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387" name="Line 708"/>
        <xdr:cNvSpPr>
          <a:spLocks/>
        </xdr:cNvSpPr>
      </xdr:nvSpPr>
      <xdr:spPr>
        <a:xfrm>
          <a:off x="161925" y="111813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388" name="Line 709"/>
        <xdr:cNvSpPr>
          <a:spLocks/>
        </xdr:cNvSpPr>
      </xdr:nvSpPr>
      <xdr:spPr>
        <a:xfrm>
          <a:off x="152400" y="11181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389" name="Line 710"/>
        <xdr:cNvSpPr>
          <a:spLocks/>
        </xdr:cNvSpPr>
      </xdr:nvSpPr>
      <xdr:spPr>
        <a:xfrm>
          <a:off x="161925" y="111813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500</xdr:row>
      <xdr:rowOff>0</xdr:rowOff>
    </xdr:from>
    <xdr:to>
      <xdr:col>0</xdr:col>
      <xdr:colOff>2047875</xdr:colOff>
      <xdr:row>500</xdr:row>
      <xdr:rowOff>0</xdr:rowOff>
    </xdr:to>
    <xdr:sp>
      <xdr:nvSpPr>
        <xdr:cNvPr id="390" name="Line 711"/>
        <xdr:cNvSpPr>
          <a:spLocks/>
        </xdr:cNvSpPr>
      </xdr:nvSpPr>
      <xdr:spPr>
        <a:xfrm>
          <a:off x="152400" y="111813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0</xdr:rowOff>
    </xdr:from>
    <xdr:to>
      <xdr:col>0</xdr:col>
      <xdr:colOff>2047875</xdr:colOff>
      <xdr:row>502</xdr:row>
      <xdr:rowOff>0</xdr:rowOff>
    </xdr:to>
    <xdr:sp>
      <xdr:nvSpPr>
        <xdr:cNvPr id="391" name="Line 712"/>
        <xdr:cNvSpPr>
          <a:spLocks/>
        </xdr:cNvSpPr>
      </xdr:nvSpPr>
      <xdr:spPr>
        <a:xfrm>
          <a:off x="161925" y="11228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502</xdr:row>
      <xdr:rowOff>0</xdr:rowOff>
    </xdr:from>
    <xdr:to>
      <xdr:col>0</xdr:col>
      <xdr:colOff>2047875</xdr:colOff>
      <xdr:row>502</xdr:row>
      <xdr:rowOff>0</xdr:rowOff>
    </xdr:to>
    <xdr:sp>
      <xdr:nvSpPr>
        <xdr:cNvPr id="392" name="Line 713"/>
        <xdr:cNvSpPr>
          <a:spLocks/>
        </xdr:cNvSpPr>
      </xdr:nvSpPr>
      <xdr:spPr>
        <a:xfrm>
          <a:off x="152400" y="112280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0</xdr:rowOff>
    </xdr:from>
    <xdr:to>
      <xdr:col>0</xdr:col>
      <xdr:colOff>2047875</xdr:colOff>
      <xdr:row>494</xdr:row>
      <xdr:rowOff>0</xdr:rowOff>
    </xdr:to>
    <xdr:sp>
      <xdr:nvSpPr>
        <xdr:cNvPr id="393" name="Line 714"/>
        <xdr:cNvSpPr>
          <a:spLocks/>
        </xdr:cNvSpPr>
      </xdr:nvSpPr>
      <xdr:spPr>
        <a:xfrm>
          <a:off x="161925" y="110194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494</xdr:row>
      <xdr:rowOff>0</xdr:rowOff>
    </xdr:from>
    <xdr:to>
      <xdr:col>0</xdr:col>
      <xdr:colOff>2047875</xdr:colOff>
      <xdr:row>494</xdr:row>
      <xdr:rowOff>0</xdr:rowOff>
    </xdr:to>
    <xdr:sp>
      <xdr:nvSpPr>
        <xdr:cNvPr id="394" name="Line 715"/>
        <xdr:cNvSpPr>
          <a:spLocks/>
        </xdr:cNvSpPr>
      </xdr:nvSpPr>
      <xdr:spPr>
        <a:xfrm>
          <a:off x="152400" y="110194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489</xdr:row>
      <xdr:rowOff>0</xdr:rowOff>
    </xdr:from>
    <xdr:to>
      <xdr:col>0</xdr:col>
      <xdr:colOff>2047875</xdr:colOff>
      <xdr:row>489</xdr:row>
      <xdr:rowOff>0</xdr:rowOff>
    </xdr:to>
    <xdr:sp>
      <xdr:nvSpPr>
        <xdr:cNvPr id="395" name="Line 716"/>
        <xdr:cNvSpPr>
          <a:spLocks/>
        </xdr:cNvSpPr>
      </xdr:nvSpPr>
      <xdr:spPr>
        <a:xfrm>
          <a:off x="161925" y="109127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489</xdr:row>
      <xdr:rowOff>0</xdr:rowOff>
    </xdr:from>
    <xdr:to>
      <xdr:col>0</xdr:col>
      <xdr:colOff>2047875</xdr:colOff>
      <xdr:row>489</xdr:row>
      <xdr:rowOff>0</xdr:rowOff>
    </xdr:to>
    <xdr:sp>
      <xdr:nvSpPr>
        <xdr:cNvPr id="396" name="Line 717"/>
        <xdr:cNvSpPr>
          <a:spLocks/>
        </xdr:cNvSpPr>
      </xdr:nvSpPr>
      <xdr:spPr>
        <a:xfrm>
          <a:off x="152400" y="109127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2047875</xdr:colOff>
      <xdr:row>503</xdr:row>
      <xdr:rowOff>0</xdr:rowOff>
    </xdr:to>
    <xdr:sp>
      <xdr:nvSpPr>
        <xdr:cNvPr id="397" name="Line 718"/>
        <xdr:cNvSpPr>
          <a:spLocks/>
        </xdr:cNvSpPr>
      </xdr:nvSpPr>
      <xdr:spPr>
        <a:xfrm>
          <a:off x="161925" y="112585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509</xdr:row>
      <xdr:rowOff>0</xdr:rowOff>
    </xdr:from>
    <xdr:to>
      <xdr:col>0</xdr:col>
      <xdr:colOff>2047875</xdr:colOff>
      <xdr:row>509</xdr:row>
      <xdr:rowOff>0</xdr:rowOff>
    </xdr:to>
    <xdr:sp>
      <xdr:nvSpPr>
        <xdr:cNvPr id="398" name="Line 722"/>
        <xdr:cNvSpPr>
          <a:spLocks/>
        </xdr:cNvSpPr>
      </xdr:nvSpPr>
      <xdr:spPr>
        <a:xfrm>
          <a:off x="161925" y="1135570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509</xdr:row>
      <xdr:rowOff>0</xdr:rowOff>
    </xdr:from>
    <xdr:to>
      <xdr:col>0</xdr:col>
      <xdr:colOff>2047875</xdr:colOff>
      <xdr:row>509</xdr:row>
      <xdr:rowOff>0</xdr:rowOff>
    </xdr:to>
    <xdr:sp>
      <xdr:nvSpPr>
        <xdr:cNvPr id="399" name="Line 723"/>
        <xdr:cNvSpPr>
          <a:spLocks/>
        </xdr:cNvSpPr>
      </xdr:nvSpPr>
      <xdr:spPr>
        <a:xfrm>
          <a:off x="152400" y="1135570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510</xdr:row>
      <xdr:rowOff>0</xdr:rowOff>
    </xdr:from>
    <xdr:to>
      <xdr:col>0</xdr:col>
      <xdr:colOff>2047875</xdr:colOff>
      <xdr:row>510</xdr:row>
      <xdr:rowOff>0</xdr:rowOff>
    </xdr:to>
    <xdr:sp>
      <xdr:nvSpPr>
        <xdr:cNvPr id="400" name="Line 724"/>
        <xdr:cNvSpPr>
          <a:spLocks/>
        </xdr:cNvSpPr>
      </xdr:nvSpPr>
      <xdr:spPr>
        <a:xfrm>
          <a:off x="161925" y="113718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510</xdr:row>
      <xdr:rowOff>0</xdr:rowOff>
    </xdr:from>
    <xdr:to>
      <xdr:col>0</xdr:col>
      <xdr:colOff>2047875</xdr:colOff>
      <xdr:row>510</xdr:row>
      <xdr:rowOff>0</xdr:rowOff>
    </xdr:to>
    <xdr:sp>
      <xdr:nvSpPr>
        <xdr:cNvPr id="401" name="Line 725"/>
        <xdr:cNvSpPr>
          <a:spLocks/>
        </xdr:cNvSpPr>
      </xdr:nvSpPr>
      <xdr:spPr>
        <a:xfrm>
          <a:off x="152400" y="113718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2047875</xdr:colOff>
      <xdr:row>512</xdr:row>
      <xdr:rowOff>0</xdr:rowOff>
    </xdr:to>
    <xdr:sp>
      <xdr:nvSpPr>
        <xdr:cNvPr id="402" name="Line 726"/>
        <xdr:cNvSpPr>
          <a:spLocks/>
        </xdr:cNvSpPr>
      </xdr:nvSpPr>
      <xdr:spPr>
        <a:xfrm>
          <a:off x="161925" y="114185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512</xdr:row>
      <xdr:rowOff>0</xdr:rowOff>
    </xdr:from>
    <xdr:to>
      <xdr:col>0</xdr:col>
      <xdr:colOff>2047875</xdr:colOff>
      <xdr:row>512</xdr:row>
      <xdr:rowOff>0</xdr:rowOff>
    </xdr:to>
    <xdr:sp>
      <xdr:nvSpPr>
        <xdr:cNvPr id="403" name="Line 727"/>
        <xdr:cNvSpPr>
          <a:spLocks/>
        </xdr:cNvSpPr>
      </xdr:nvSpPr>
      <xdr:spPr>
        <a:xfrm>
          <a:off x="152400" y="114185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517</xdr:row>
      <xdr:rowOff>76200</xdr:rowOff>
    </xdr:from>
    <xdr:to>
      <xdr:col>0</xdr:col>
      <xdr:colOff>2047875</xdr:colOff>
      <xdr:row>517</xdr:row>
      <xdr:rowOff>76200</xdr:rowOff>
    </xdr:to>
    <xdr:sp>
      <xdr:nvSpPr>
        <xdr:cNvPr id="404" name="Line 728"/>
        <xdr:cNvSpPr>
          <a:spLocks/>
        </xdr:cNvSpPr>
      </xdr:nvSpPr>
      <xdr:spPr>
        <a:xfrm>
          <a:off x="161925" y="115214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517</xdr:row>
      <xdr:rowOff>161925</xdr:rowOff>
    </xdr:from>
    <xdr:to>
      <xdr:col>0</xdr:col>
      <xdr:colOff>2047875</xdr:colOff>
      <xdr:row>517</xdr:row>
      <xdr:rowOff>161925</xdr:rowOff>
    </xdr:to>
    <xdr:sp>
      <xdr:nvSpPr>
        <xdr:cNvPr id="405" name="Line 729"/>
        <xdr:cNvSpPr>
          <a:spLocks/>
        </xdr:cNvSpPr>
      </xdr:nvSpPr>
      <xdr:spPr>
        <a:xfrm>
          <a:off x="152400" y="115300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519</xdr:row>
      <xdr:rowOff>76200</xdr:rowOff>
    </xdr:from>
    <xdr:to>
      <xdr:col>0</xdr:col>
      <xdr:colOff>2047875</xdr:colOff>
      <xdr:row>519</xdr:row>
      <xdr:rowOff>76200</xdr:rowOff>
    </xdr:to>
    <xdr:sp>
      <xdr:nvSpPr>
        <xdr:cNvPr id="406" name="Line 730"/>
        <xdr:cNvSpPr>
          <a:spLocks/>
        </xdr:cNvSpPr>
      </xdr:nvSpPr>
      <xdr:spPr>
        <a:xfrm>
          <a:off x="161925" y="115681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519</xdr:row>
      <xdr:rowOff>161925</xdr:rowOff>
    </xdr:from>
    <xdr:to>
      <xdr:col>0</xdr:col>
      <xdr:colOff>2047875</xdr:colOff>
      <xdr:row>519</xdr:row>
      <xdr:rowOff>161925</xdr:rowOff>
    </xdr:to>
    <xdr:sp>
      <xdr:nvSpPr>
        <xdr:cNvPr id="407" name="Line 731"/>
        <xdr:cNvSpPr>
          <a:spLocks/>
        </xdr:cNvSpPr>
      </xdr:nvSpPr>
      <xdr:spPr>
        <a:xfrm>
          <a:off x="152400" y="115766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551</xdr:row>
      <xdr:rowOff>76200</xdr:rowOff>
    </xdr:from>
    <xdr:to>
      <xdr:col>0</xdr:col>
      <xdr:colOff>2047875</xdr:colOff>
      <xdr:row>551</xdr:row>
      <xdr:rowOff>76200</xdr:rowOff>
    </xdr:to>
    <xdr:sp>
      <xdr:nvSpPr>
        <xdr:cNvPr id="408" name="Line 800"/>
        <xdr:cNvSpPr>
          <a:spLocks/>
        </xdr:cNvSpPr>
      </xdr:nvSpPr>
      <xdr:spPr>
        <a:xfrm>
          <a:off x="161925" y="123034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551</xdr:row>
      <xdr:rowOff>161925</xdr:rowOff>
    </xdr:from>
    <xdr:to>
      <xdr:col>0</xdr:col>
      <xdr:colOff>2047875</xdr:colOff>
      <xdr:row>551</xdr:row>
      <xdr:rowOff>161925</xdr:rowOff>
    </xdr:to>
    <xdr:sp>
      <xdr:nvSpPr>
        <xdr:cNvPr id="409" name="Line 801"/>
        <xdr:cNvSpPr>
          <a:spLocks/>
        </xdr:cNvSpPr>
      </xdr:nvSpPr>
      <xdr:spPr>
        <a:xfrm>
          <a:off x="152400" y="123120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553</xdr:row>
      <xdr:rowOff>76200</xdr:rowOff>
    </xdr:from>
    <xdr:to>
      <xdr:col>0</xdr:col>
      <xdr:colOff>2047875</xdr:colOff>
      <xdr:row>553</xdr:row>
      <xdr:rowOff>76200</xdr:rowOff>
    </xdr:to>
    <xdr:sp>
      <xdr:nvSpPr>
        <xdr:cNvPr id="410" name="Line 802"/>
        <xdr:cNvSpPr>
          <a:spLocks/>
        </xdr:cNvSpPr>
      </xdr:nvSpPr>
      <xdr:spPr>
        <a:xfrm>
          <a:off x="161925" y="123358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553</xdr:row>
      <xdr:rowOff>161925</xdr:rowOff>
    </xdr:from>
    <xdr:to>
      <xdr:col>0</xdr:col>
      <xdr:colOff>2047875</xdr:colOff>
      <xdr:row>553</xdr:row>
      <xdr:rowOff>161925</xdr:rowOff>
    </xdr:to>
    <xdr:sp>
      <xdr:nvSpPr>
        <xdr:cNvPr id="411" name="Line 803"/>
        <xdr:cNvSpPr>
          <a:spLocks/>
        </xdr:cNvSpPr>
      </xdr:nvSpPr>
      <xdr:spPr>
        <a:xfrm>
          <a:off x="152400" y="123444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555</xdr:row>
      <xdr:rowOff>76200</xdr:rowOff>
    </xdr:from>
    <xdr:to>
      <xdr:col>0</xdr:col>
      <xdr:colOff>2047875</xdr:colOff>
      <xdr:row>555</xdr:row>
      <xdr:rowOff>76200</xdr:rowOff>
    </xdr:to>
    <xdr:sp>
      <xdr:nvSpPr>
        <xdr:cNvPr id="412" name="Line 804"/>
        <xdr:cNvSpPr>
          <a:spLocks/>
        </xdr:cNvSpPr>
      </xdr:nvSpPr>
      <xdr:spPr>
        <a:xfrm>
          <a:off x="161925" y="12368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555</xdr:row>
      <xdr:rowOff>161925</xdr:rowOff>
    </xdr:from>
    <xdr:to>
      <xdr:col>0</xdr:col>
      <xdr:colOff>2047875</xdr:colOff>
      <xdr:row>555</xdr:row>
      <xdr:rowOff>161925</xdr:rowOff>
    </xdr:to>
    <xdr:sp>
      <xdr:nvSpPr>
        <xdr:cNvPr id="413" name="Line 805"/>
        <xdr:cNvSpPr>
          <a:spLocks/>
        </xdr:cNvSpPr>
      </xdr:nvSpPr>
      <xdr:spPr>
        <a:xfrm>
          <a:off x="152400" y="12376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557</xdr:row>
      <xdr:rowOff>76200</xdr:rowOff>
    </xdr:from>
    <xdr:to>
      <xdr:col>0</xdr:col>
      <xdr:colOff>2047875</xdr:colOff>
      <xdr:row>557</xdr:row>
      <xdr:rowOff>76200</xdr:rowOff>
    </xdr:to>
    <xdr:sp>
      <xdr:nvSpPr>
        <xdr:cNvPr id="414" name="Line 806"/>
        <xdr:cNvSpPr>
          <a:spLocks/>
        </xdr:cNvSpPr>
      </xdr:nvSpPr>
      <xdr:spPr>
        <a:xfrm>
          <a:off x="161925" y="124148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557</xdr:row>
      <xdr:rowOff>161925</xdr:rowOff>
    </xdr:from>
    <xdr:to>
      <xdr:col>0</xdr:col>
      <xdr:colOff>2047875</xdr:colOff>
      <xdr:row>557</xdr:row>
      <xdr:rowOff>161925</xdr:rowOff>
    </xdr:to>
    <xdr:sp>
      <xdr:nvSpPr>
        <xdr:cNvPr id="415" name="Line 807"/>
        <xdr:cNvSpPr>
          <a:spLocks/>
        </xdr:cNvSpPr>
      </xdr:nvSpPr>
      <xdr:spPr>
        <a:xfrm>
          <a:off x="152400" y="124234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559</xdr:row>
      <xdr:rowOff>76200</xdr:rowOff>
    </xdr:from>
    <xdr:to>
      <xdr:col>0</xdr:col>
      <xdr:colOff>2047875</xdr:colOff>
      <xdr:row>559</xdr:row>
      <xdr:rowOff>76200</xdr:rowOff>
    </xdr:to>
    <xdr:sp>
      <xdr:nvSpPr>
        <xdr:cNvPr id="416" name="Line 808"/>
        <xdr:cNvSpPr>
          <a:spLocks/>
        </xdr:cNvSpPr>
      </xdr:nvSpPr>
      <xdr:spPr>
        <a:xfrm>
          <a:off x="161925" y="1246155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559</xdr:row>
      <xdr:rowOff>161925</xdr:rowOff>
    </xdr:from>
    <xdr:to>
      <xdr:col>0</xdr:col>
      <xdr:colOff>2047875</xdr:colOff>
      <xdr:row>559</xdr:row>
      <xdr:rowOff>161925</xdr:rowOff>
    </xdr:to>
    <xdr:sp>
      <xdr:nvSpPr>
        <xdr:cNvPr id="417" name="Line 809"/>
        <xdr:cNvSpPr>
          <a:spLocks/>
        </xdr:cNvSpPr>
      </xdr:nvSpPr>
      <xdr:spPr>
        <a:xfrm>
          <a:off x="152400" y="124701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572</xdr:row>
      <xdr:rowOff>0</xdr:rowOff>
    </xdr:from>
    <xdr:to>
      <xdr:col>0</xdr:col>
      <xdr:colOff>2047875</xdr:colOff>
      <xdr:row>572</xdr:row>
      <xdr:rowOff>0</xdr:rowOff>
    </xdr:to>
    <xdr:sp>
      <xdr:nvSpPr>
        <xdr:cNvPr id="418" name="Line 810"/>
        <xdr:cNvSpPr>
          <a:spLocks/>
        </xdr:cNvSpPr>
      </xdr:nvSpPr>
      <xdr:spPr>
        <a:xfrm>
          <a:off x="161925" y="1272159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572</xdr:row>
      <xdr:rowOff>0</xdr:rowOff>
    </xdr:from>
    <xdr:to>
      <xdr:col>0</xdr:col>
      <xdr:colOff>2047875</xdr:colOff>
      <xdr:row>572</xdr:row>
      <xdr:rowOff>0</xdr:rowOff>
    </xdr:to>
    <xdr:sp>
      <xdr:nvSpPr>
        <xdr:cNvPr id="419" name="Line 811"/>
        <xdr:cNvSpPr>
          <a:spLocks/>
        </xdr:cNvSpPr>
      </xdr:nvSpPr>
      <xdr:spPr>
        <a:xfrm>
          <a:off x="152400" y="127215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541</xdr:row>
      <xdr:rowOff>76200</xdr:rowOff>
    </xdr:from>
    <xdr:to>
      <xdr:col>0</xdr:col>
      <xdr:colOff>2047875</xdr:colOff>
      <xdr:row>541</xdr:row>
      <xdr:rowOff>76200</xdr:rowOff>
    </xdr:to>
    <xdr:sp>
      <xdr:nvSpPr>
        <xdr:cNvPr id="420" name="Line 812"/>
        <xdr:cNvSpPr>
          <a:spLocks/>
        </xdr:cNvSpPr>
      </xdr:nvSpPr>
      <xdr:spPr>
        <a:xfrm>
          <a:off x="161925" y="120834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541</xdr:row>
      <xdr:rowOff>161925</xdr:rowOff>
    </xdr:from>
    <xdr:to>
      <xdr:col>0</xdr:col>
      <xdr:colOff>2047875</xdr:colOff>
      <xdr:row>541</xdr:row>
      <xdr:rowOff>161925</xdr:rowOff>
    </xdr:to>
    <xdr:sp>
      <xdr:nvSpPr>
        <xdr:cNvPr id="421" name="Line 813"/>
        <xdr:cNvSpPr>
          <a:spLocks/>
        </xdr:cNvSpPr>
      </xdr:nvSpPr>
      <xdr:spPr>
        <a:xfrm>
          <a:off x="152400" y="120919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2047875</xdr:colOff>
      <xdr:row>539</xdr:row>
      <xdr:rowOff>0</xdr:rowOff>
    </xdr:to>
    <xdr:sp>
      <xdr:nvSpPr>
        <xdr:cNvPr id="422" name="Line 814"/>
        <xdr:cNvSpPr>
          <a:spLocks/>
        </xdr:cNvSpPr>
      </xdr:nvSpPr>
      <xdr:spPr>
        <a:xfrm>
          <a:off x="161925" y="120291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539</xdr:row>
      <xdr:rowOff>0</xdr:rowOff>
    </xdr:from>
    <xdr:to>
      <xdr:col>0</xdr:col>
      <xdr:colOff>2047875</xdr:colOff>
      <xdr:row>539</xdr:row>
      <xdr:rowOff>0</xdr:rowOff>
    </xdr:to>
    <xdr:sp>
      <xdr:nvSpPr>
        <xdr:cNvPr id="423" name="Line 815"/>
        <xdr:cNvSpPr>
          <a:spLocks/>
        </xdr:cNvSpPr>
      </xdr:nvSpPr>
      <xdr:spPr>
        <a:xfrm>
          <a:off x="152400" y="120291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533</xdr:row>
      <xdr:rowOff>76200</xdr:rowOff>
    </xdr:from>
    <xdr:to>
      <xdr:col>0</xdr:col>
      <xdr:colOff>2047875</xdr:colOff>
      <xdr:row>533</xdr:row>
      <xdr:rowOff>76200</xdr:rowOff>
    </xdr:to>
    <xdr:sp>
      <xdr:nvSpPr>
        <xdr:cNvPr id="424" name="Line 816"/>
        <xdr:cNvSpPr>
          <a:spLocks/>
        </xdr:cNvSpPr>
      </xdr:nvSpPr>
      <xdr:spPr>
        <a:xfrm>
          <a:off x="161925" y="119395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533</xdr:row>
      <xdr:rowOff>161925</xdr:rowOff>
    </xdr:from>
    <xdr:to>
      <xdr:col>0</xdr:col>
      <xdr:colOff>2047875</xdr:colOff>
      <xdr:row>533</xdr:row>
      <xdr:rowOff>161925</xdr:rowOff>
    </xdr:to>
    <xdr:sp>
      <xdr:nvSpPr>
        <xdr:cNvPr id="425" name="Line 817"/>
        <xdr:cNvSpPr>
          <a:spLocks/>
        </xdr:cNvSpPr>
      </xdr:nvSpPr>
      <xdr:spPr>
        <a:xfrm>
          <a:off x="152400" y="1194816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551</xdr:row>
      <xdr:rowOff>76200</xdr:rowOff>
    </xdr:from>
    <xdr:to>
      <xdr:col>0</xdr:col>
      <xdr:colOff>2047875</xdr:colOff>
      <xdr:row>551</xdr:row>
      <xdr:rowOff>76200</xdr:rowOff>
    </xdr:to>
    <xdr:sp>
      <xdr:nvSpPr>
        <xdr:cNvPr id="426" name="Line 818"/>
        <xdr:cNvSpPr>
          <a:spLocks/>
        </xdr:cNvSpPr>
      </xdr:nvSpPr>
      <xdr:spPr>
        <a:xfrm>
          <a:off x="161925" y="123034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551</xdr:row>
      <xdr:rowOff>161925</xdr:rowOff>
    </xdr:from>
    <xdr:to>
      <xdr:col>0</xdr:col>
      <xdr:colOff>2047875</xdr:colOff>
      <xdr:row>551</xdr:row>
      <xdr:rowOff>161925</xdr:rowOff>
    </xdr:to>
    <xdr:sp>
      <xdr:nvSpPr>
        <xdr:cNvPr id="427" name="Line 819"/>
        <xdr:cNvSpPr>
          <a:spLocks/>
        </xdr:cNvSpPr>
      </xdr:nvSpPr>
      <xdr:spPr>
        <a:xfrm>
          <a:off x="152400" y="123120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553</xdr:row>
      <xdr:rowOff>76200</xdr:rowOff>
    </xdr:from>
    <xdr:to>
      <xdr:col>0</xdr:col>
      <xdr:colOff>2047875</xdr:colOff>
      <xdr:row>553</xdr:row>
      <xdr:rowOff>76200</xdr:rowOff>
    </xdr:to>
    <xdr:sp>
      <xdr:nvSpPr>
        <xdr:cNvPr id="428" name="Line 820"/>
        <xdr:cNvSpPr>
          <a:spLocks/>
        </xdr:cNvSpPr>
      </xdr:nvSpPr>
      <xdr:spPr>
        <a:xfrm>
          <a:off x="161925" y="123358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553</xdr:row>
      <xdr:rowOff>161925</xdr:rowOff>
    </xdr:from>
    <xdr:to>
      <xdr:col>0</xdr:col>
      <xdr:colOff>2047875</xdr:colOff>
      <xdr:row>553</xdr:row>
      <xdr:rowOff>161925</xdr:rowOff>
    </xdr:to>
    <xdr:sp>
      <xdr:nvSpPr>
        <xdr:cNvPr id="429" name="Line 821"/>
        <xdr:cNvSpPr>
          <a:spLocks/>
        </xdr:cNvSpPr>
      </xdr:nvSpPr>
      <xdr:spPr>
        <a:xfrm>
          <a:off x="152400" y="123444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555</xdr:row>
      <xdr:rowOff>76200</xdr:rowOff>
    </xdr:from>
    <xdr:to>
      <xdr:col>0</xdr:col>
      <xdr:colOff>2047875</xdr:colOff>
      <xdr:row>555</xdr:row>
      <xdr:rowOff>76200</xdr:rowOff>
    </xdr:to>
    <xdr:sp>
      <xdr:nvSpPr>
        <xdr:cNvPr id="430" name="Line 822"/>
        <xdr:cNvSpPr>
          <a:spLocks/>
        </xdr:cNvSpPr>
      </xdr:nvSpPr>
      <xdr:spPr>
        <a:xfrm>
          <a:off x="161925" y="12368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555</xdr:row>
      <xdr:rowOff>161925</xdr:rowOff>
    </xdr:from>
    <xdr:to>
      <xdr:col>0</xdr:col>
      <xdr:colOff>2047875</xdr:colOff>
      <xdr:row>555</xdr:row>
      <xdr:rowOff>161925</xdr:rowOff>
    </xdr:to>
    <xdr:sp>
      <xdr:nvSpPr>
        <xdr:cNvPr id="431" name="Line 823"/>
        <xdr:cNvSpPr>
          <a:spLocks/>
        </xdr:cNvSpPr>
      </xdr:nvSpPr>
      <xdr:spPr>
        <a:xfrm>
          <a:off x="152400" y="12376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557</xdr:row>
      <xdr:rowOff>76200</xdr:rowOff>
    </xdr:from>
    <xdr:to>
      <xdr:col>0</xdr:col>
      <xdr:colOff>2047875</xdr:colOff>
      <xdr:row>557</xdr:row>
      <xdr:rowOff>76200</xdr:rowOff>
    </xdr:to>
    <xdr:sp>
      <xdr:nvSpPr>
        <xdr:cNvPr id="432" name="Line 824"/>
        <xdr:cNvSpPr>
          <a:spLocks/>
        </xdr:cNvSpPr>
      </xdr:nvSpPr>
      <xdr:spPr>
        <a:xfrm>
          <a:off x="161925" y="124148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557</xdr:row>
      <xdr:rowOff>161925</xdr:rowOff>
    </xdr:from>
    <xdr:to>
      <xdr:col>0</xdr:col>
      <xdr:colOff>2047875</xdr:colOff>
      <xdr:row>557</xdr:row>
      <xdr:rowOff>161925</xdr:rowOff>
    </xdr:to>
    <xdr:sp>
      <xdr:nvSpPr>
        <xdr:cNvPr id="433" name="Line 825"/>
        <xdr:cNvSpPr>
          <a:spLocks/>
        </xdr:cNvSpPr>
      </xdr:nvSpPr>
      <xdr:spPr>
        <a:xfrm>
          <a:off x="152400" y="124234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541</xdr:row>
      <xdr:rowOff>76200</xdr:rowOff>
    </xdr:from>
    <xdr:to>
      <xdr:col>0</xdr:col>
      <xdr:colOff>2047875</xdr:colOff>
      <xdr:row>541</xdr:row>
      <xdr:rowOff>76200</xdr:rowOff>
    </xdr:to>
    <xdr:sp>
      <xdr:nvSpPr>
        <xdr:cNvPr id="434" name="Line 826"/>
        <xdr:cNvSpPr>
          <a:spLocks/>
        </xdr:cNvSpPr>
      </xdr:nvSpPr>
      <xdr:spPr>
        <a:xfrm>
          <a:off x="161925" y="120834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541</xdr:row>
      <xdr:rowOff>161925</xdr:rowOff>
    </xdr:from>
    <xdr:to>
      <xdr:col>0</xdr:col>
      <xdr:colOff>2047875</xdr:colOff>
      <xdr:row>541</xdr:row>
      <xdr:rowOff>161925</xdr:rowOff>
    </xdr:to>
    <xdr:sp>
      <xdr:nvSpPr>
        <xdr:cNvPr id="435" name="Line 827"/>
        <xdr:cNvSpPr>
          <a:spLocks/>
        </xdr:cNvSpPr>
      </xdr:nvSpPr>
      <xdr:spPr>
        <a:xfrm>
          <a:off x="152400" y="120919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2047875</xdr:colOff>
      <xdr:row>539</xdr:row>
      <xdr:rowOff>0</xdr:rowOff>
    </xdr:to>
    <xdr:sp>
      <xdr:nvSpPr>
        <xdr:cNvPr id="436" name="Line 828"/>
        <xdr:cNvSpPr>
          <a:spLocks/>
        </xdr:cNvSpPr>
      </xdr:nvSpPr>
      <xdr:spPr>
        <a:xfrm>
          <a:off x="161925" y="120291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539</xdr:row>
      <xdr:rowOff>0</xdr:rowOff>
    </xdr:from>
    <xdr:to>
      <xdr:col>0</xdr:col>
      <xdr:colOff>2047875</xdr:colOff>
      <xdr:row>539</xdr:row>
      <xdr:rowOff>0</xdr:rowOff>
    </xdr:to>
    <xdr:sp>
      <xdr:nvSpPr>
        <xdr:cNvPr id="437" name="Line 829"/>
        <xdr:cNvSpPr>
          <a:spLocks/>
        </xdr:cNvSpPr>
      </xdr:nvSpPr>
      <xdr:spPr>
        <a:xfrm>
          <a:off x="152400" y="120291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533</xdr:row>
      <xdr:rowOff>76200</xdr:rowOff>
    </xdr:from>
    <xdr:to>
      <xdr:col>0</xdr:col>
      <xdr:colOff>2047875</xdr:colOff>
      <xdr:row>533</xdr:row>
      <xdr:rowOff>76200</xdr:rowOff>
    </xdr:to>
    <xdr:sp>
      <xdr:nvSpPr>
        <xdr:cNvPr id="438" name="Line 830"/>
        <xdr:cNvSpPr>
          <a:spLocks/>
        </xdr:cNvSpPr>
      </xdr:nvSpPr>
      <xdr:spPr>
        <a:xfrm>
          <a:off x="161925" y="119395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533</xdr:row>
      <xdr:rowOff>161925</xdr:rowOff>
    </xdr:from>
    <xdr:to>
      <xdr:col>0</xdr:col>
      <xdr:colOff>2047875</xdr:colOff>
      <xdr:row>533</xdr:row>
      <xdr:rowOff>161925</xdr:rowOff>
    </xdr:to>
    <xdr:sp>
      <xdr:nvSpPr>
        <xdr:cNvPr id="439" name="Line 831"/>
        <xdr:cNvSpPr>
          <a:spLocks/>
        </xdr:cNvSpPr>
      </xdr:nvSpPr>
      <xdr:spPr>
        <a:xfrm>
          <a:off x="152400" y="1194816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543</xdr:row>
      <xdr:rowOff>76200</xdr:rowOff>
    </xdr:from>
    <xdr:to>
      <xdr:col>0</xdr:col>
      <xdr:colOff>2047875</xdr:colOff>
      <xdr:row>543</xdr:row>
      <xdr:rowOff>76200</xdr:rowOff>
    </xdr:to>
    <xdr:sp>
      <xdr:nvSpPr>
        <xdr:cNvPr id="440" name="Line 832"/>
        <xdr:cNvSpPr>
          <a:spLocks/>
        </xdr:cNvSpPr>
      </xdr:nvSpPr>
      <xdr:spPr>
        <a:xfrm>
          <a:off x="161925" y="121453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543</xdr:row>
      <xdr:rowOff>161925</xdr:rowOff>
    </xdr:from>
    <xdr:to>
      <xdr:col>0</xdr:col>
      <xdr:colOff>2047875</xdr:colOff>
      <xdr:row>543</xdr:row>
      <xdr:rowOff>161925</xdr:rowOff>
    </xdr:to>
    <xdr:sp>
      <xdr:nvSpPr>
        <xdr:cNvPr id="441" name="Line 833"/>
        <xdr:cNvSpPr>
          <a:spLocks/>
        </xdr:cNvSpPr>
      </xdr:nvSpPr>
      <xdr:spPr>
        <a:xfrm>
          <a:off x="152400" y="121539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545</xdr:row>
      <xdr:rowOff>76200</xdr:rowOff>
    </xdr:from>
    <xdr:to>
      <xdr:col>0</xdr:col>
      <xdr:colOff>2047875</xdr:colOff>
      <xdr:row>545</xdr:row>
      <xdr:rowOff>76200</xdr:rowOff>
    </xdr:to>
    <xdr:sp>
      <xdr:nvSpPr>
        <xdr:cNvPr id="442" name="Line 834"/>
        <xdr:cNvSpPr>
          <a:spLocks/>
        </xdr:cNvSpPr>
      </xdr:nvSpPr>
      <xdr:spPr>
        <a:xfrm>
          <a:off x="161925" y="121777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545</xdr:row>
      <xdr:rowOff>161925</xdr:rowOff>
    </xdr:from>
    <xdr:to>
      <xdr:col>0</xdr:col>
      <xdr:colOff>2047875</xdr:colOff>
      <xdr:row>545</xdr:row>
      <xdr:rowOff>161925</xdr:rowOff>
    </xdr:to>
    <xdr:sp>
      <xdr:nvSpPr>
        <xdr:cNvPr id="443" name="Line 835"/>
        <xdr:cNvSpPr>
          <a:spLocks/>
        </xdr:cNvSpPr>
      </xdr:nvSpPr>
      <xdr:spPr>
        <a:xfrm>
          <a:off x="152400" y="121862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0</xdr:rowOff>
    </xdr:from>
    <xdr:to>
      <xdr:col>0</xdr:col>
      <xdr:colOff>2047875</xdr:colOff>
      <xdr:row>546</xdr:row>
      <xdr:rowOff>0</xdr:rowOff>
    </xdr:to>
    <xdr:sp>
      <xdr:nvSpPr>
        <xdr:cNvPr id="444" name="Line 836"/>
        <xdr:cNvSpPr>
          <a:spLocks/>
        </xdr:cNvSpPr>
      </xdr:nvSpPr>
      <xdr:spPr>
        <a:xfrm>
          <a:off x="161925" y="121862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546</xdr:row>
      <xdr:rowOff>0</xdr:rowOff>
    </xdr:from>
    <xdr:to>
      <xdr:col>0</xdr:col>
      <xdr:colOff>2047875</xdr:colOff>
      <xdr:row>546</xdr:row>
      <xdr:rowOff>0</xdr:rowOff>
    </xdr:to>
    <xdr:sp>
      <xdr:nvSpPr>
        <xdr:cNvPr id="445" name="Line 837"/>
        <xdr:cNvSpPr>
          <a:spLocks/>
        </xdr:cNvSpPr>
      </xdr:nvSpPr>
      <xdr:spPr>
        <a:xfrm>
          <a:off x="152400" y="121862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572</xdr:row>
      <xdr:rowOff>0</xdr:rowOff>
    </xdr:from>
    <xdr:to>
      <xdr:col>0</xdr:col>
      <xdr:colOff>2047875</xdr:colOff>
      <xdr:row>572</xdr:row>
      <xdr:rowOff>0</xdr:rowOff>
    </xdr:to>
    <xdr:sp>
      <xdr:nvSpPr>
        <xdr:cNvPr id="446" name="Line 838"/>
        <xdr:cNvSpPr>
          <a:spLocks/>
        </xdr:cNvSpPr>
      </xdr:nvSpPr>
      <xdr:spPr>
        <a:xfrm>
          <a:off x="161925" y="1272159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572</xdr:row>
      <xdr:rowOff>0</xdr:rowOff>
    </xdr:from>
    <xdr:to>
      <xdr:col>0</xdr:col>
      <xdr:colOff>2047875</xdr:colOff>
      <xdr:row>572</xdr:row>
      <xdr:rowOff>0</xdr:rowOff>
    </xdr:to>
    <xdr:sp>
      <xdr:nvSpPr>
        <xdr:cNvPr id="447" name="Line 839"/>
        <xdr:cNvSpPr>
          <a:spLocks/>
        </xdr:cNvSpPr>
      </xdr:nvSpPr>
      <xdr:spPr>
        <a:xfrm>
          <a:off x="152400" y="127215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541</xdr:row>
      <xdr:rowOff>76200</xdr:rowOff>
    </xdr:from>
    <xdr:to>
      <xdr:col>0</xdr:col>
      <xdr:colOff>2047875</xdr:colOff>
      <xdr:row>541</xdr:row>
      <xdr:rowOff>76200</xdr:rowOff>
    </xdr:to>
    <xdr:sp>
      <xdr:nvSpPr>
        <xdr:cNvPr id="448" name="Line 840"/>
        <xdr:cNvSpPr>
          <a:spLocks/>
        </xdr:cNvSpPr>
      </xdr:nvSpPr>
      <xdr:spPr>
        <a:xfrm>
          <a:off x="161925" y="120834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541</xdr:row>
      <xdr:rowOff>161925</xdr:rowOff>
    </xdr:from>
    <xdr:to>
      <xdr:col>0</xdr:col>
      <xdr:colOff>2047875</xdr:colOff>
      <xdr:row>541</xdr:row>
      <xdr:rowOff>161925</xdr:rowOff>
    </xdr:to>
    <xdr:sp>
      <xdr:nvSpPr>
        <xdr:cNvPr id="449" name="Line 841"/>
        <xdr:cNvSpPr>
          <a:spLocks/>
        </xdr:cNvSpPr>
      </xdr:nvSpPr>
      <xdr:spPr>
        <a:xfrm>
          <a:off x="152400" y="120919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543</xdr:row>
      <xdr:rowOff>76200</xdr:rowOff>
    </xdr:from>
    <xdr:to>
      <xdr:col>0</xdr:col>
      <xdr:colOff>2047875</xdr:colOff>
      <xdr:row>543</xdr:row>
      <xdr:rowOff>76200</xdr:rowOff>
    </xdr:to>
    <xdr:sp>
      <xdr:nvSpPr>
        <xdr:cNvPr id="450" name="Line 842"/>
        <xdr:cNvSpPr>
          <a:spLocks/>
        </xdr:cNvSpPr>
      </xdr:nvSpPr>
      <xdr:spPr>
        <a:xfrm>
          <a:off x="161925" y="121453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543</xdr:row>
      <xdr:rowOff>161925</xdr:rowOff>
    </xdr:from>
    <xdr:to>
      <xdr:col>0</xdr:col>
      <xdr:colOff>2047875</xdr:colOff>
      <xdr:row>543</xdr:row>
      <xdr:rowOff>161925</xdr:rowOff>
    </xdr:to>
    <xdr:sp>
      <xdr:nvSpPr>
        <xdr:cNvPr id="451" name="Line 843"/>
        <xdr:cNvSpPr>
          <a:spLocks/>
        </xdr:cNvSpPr>
      </xdr:nvSpPr>
      <xdr:spPr>
        <a:xfrm>
          <a:off x="152400" y="121539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545</xdr:row>
      <xdr:rowOff>76200</xdr:rowOff>
    </xdr:from>
    <xdr:to>
      <xdr:col>0</xdr:col>
      <xdr:colOff>2047875</xdr:colOff>
      <xdr:row>545</xdr:row>
      <xdr:rowOff>76200</xdr:rowOff>
    </xdr:to>
    <xdr:sp>
      <xdr:nvSpPr>
        <xdr:cNvPr id="452" name="Line 844"/>
        <xdr:cNvSpPr>
          <a:spLocks/>
        </xdr:cNvSpPr>
      </xdr:nvSpPr>
      <xdr:spPr>
        <a:xfrm>
          <a:off x="161925" y="121777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545</xdr:row>
      <xdr:rowOff>161925</xdr:rowOff>
    </xdr:from>
    <xdr:to>
      <xdr:col>0</xdr:col>
      <xdr:colOff>2047875</xdr:colOff>
      <xdr:row>545</xdr:row>
      <xdr:rowOff>161925</xdr:rowOff>
    </xdr:to>
    <xdr:sp>
      <xdr:nvSpPr>
        <xdr:cNvPr id="453" name="Line 845"/>
        <xdr:cNvSpPr>
          <a:spLocks/>
        </xdr:cNvSpPr>
      </xdr:nvSpPr>
      <xdr:spPr>
        <a:xfrm>
          <a:off x="152400" y="121862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0</xdr:rowOff>
    </xdr:from>
    <xdr:to>
      <xdr:col>0</xdr:col>
      <xdr:colOff>2047875</xdr:colOff>
      <xdr:row>546</xdr:row>
      <xdr:rowOff>0</xdr:rowOff>
    </xdr:to>
    <xdr:sp>
      <xdr:nvSpPr>
        <xdr:cNvPr id="454" name="Line 846"/>
        <xdr:cNvSpPr>
          <a:spLocks/>
        </xdr:cNvSpPr>
      </xdr:nvSpPr>
      <xdr:spPr>
        <a:xfrm>
          <a:off x="161925" y="121862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546</xdr:row>
      <xdr:rowOff>0</xdr:rowOff>
    </xdr:from>
    <xdr:to>
      <xdr:col>0</xdr:col>
      <xdr:colOff>2047875</xdr:colOff>
      <xdr:row>546</xdr:row>
      <xdr:rowOff>0</xdr:rowOff>
    </xdr:to>
    <xdr:sp>
      <xdr:nvSpPr>
        <xdr:cNvPr id="455" name="Line 847"/>
        <xdr:cNvSpPr>
          <a:spLocks/>
        </xdr:cNvSpPr>
      </xdr:nvSpPr>
      <xdr:spPr>
        <a:xfrm>
          <a:off x="152400" y="121862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547</xdr:row>
      <xdr:rowOff>76200</xdr:rowOff>
    </xdr:from>
    <xdr:to>
      <xdr:col>0</xdr:col>
      <xdr:colOff>2047875</xdr:colOff>
      <xdr:row>547</xdr:row>
      <xdr:rowOff>76200</xdr:rowOff>
    </xdr:to>
    <xdr:sp>
      <xdr:nvSpPr>
        <xdr:cNvPr id="456" name="Line 848"/>
        <xdr:cNvSpPr>
          <a:spLocks/>
        </xdr:cNvSpPr>
      </xdr:nvSpPr>
      <xdr:spPr>
        <a:xfrm>
          <a:off x="161925" y="122243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547</xdr:row>
      <xdr:rowOff>161925</xdr:rowOff>
    </xdr:from>
    <xdr:to>
      <xdr:col>0</xdr:col>
      <xdr:colOff>2047875</xdr:colOff>
      <xdr:row>547</xdr:row>
      <xdr:rowOff>161925</xdr:rowOff>
    </xdr:to>
    <xdr:sp>
      <xdr:nvSpPr>
        <xdr:cNvPr id="457" name="Line 849"/>
        <xdr:cNvSpPr>
          <a:spLocks/>
        </xdr:cNvSpPr>
      </xdr:nvSpPr>
      <xdr:spPr>
        <a:xfrm>
          <a:off x="152400" y="122329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2047875</xdr:colOff>
      <xdr:row>539</xdr:row>
      <xdr:rowOff>0</xdr:rowOff>
    </xdr:to>
    <xdr:sp>
      <xdr:nvSpPr>
        <xdr:cNvPr id="458" name="Line 850"/>
        <xdr:cNvSpPr>
          <a:spLocks/>
        </xdr:cNvSpPr>
      </xdr:nvSpPr>
      <xdr:spPr>
        <a:xfrm>
          <a:off x="161925" y="120291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533</xdr:row>
      <xdr:rowOff>76200</xdr:rowOff>
    </xdr:from>
    <xdr:to>
      <xdr:col>0</xdr:col>
      <xdr:colOff>2047875</xdr:colOff>
      <xdr:row>533</xdr:row>
      <xdr:rowOff>76200</xdr:rowOff>
    </xdr:to>
    <xdr:sp>
      <xdr:nvSpPr>
        <xdr:cNvPr id="459" name="Line 852"/>
        <xdr:cNvSpPr>
          <a:spLocks/>
        </xdr:cNvSpPr>
      </xdr:nvSpPr>
      <xdr:spPr>
        <a:xfrm>
          <a:off x="161925" y="119395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533</xdr:row>
      <xdr:rowOff>161925</xdr:rowOff>
    </xdr:from>
    <xdr:to>
      <xdr:col>0</xdr:col>
      <xdr:colOff>2047875</xdr:colOff>
      <xdr:row>533</xdr:row>
      <xdr:rowOff>161925</xdr:rowOff>
    </xdr:to>
    <xdr:sp>
      <xdr:nvSpPr>
        <xdr:cNvPr id="460" name="Line 853"/>
        <xdr:cNvSpPr>
          <a:spLocks/>
        </xdr:cNvSpPr>
      </xdr:nvSpPr>
      <xdr:spPr>
        <a:xfrm>
          <a:off x="152400" y="1194816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549</xdr:row>
      <xdr:rowOff>76200</xdr:rowOff>
    </xdr:from>
    <xdr:to>
      <xdr:col>0</xdr:col>
      <xdr:colOff>2047875</xdr:colOff>
      <xdr:row>549</xdr:row>
      <xdr:rowOff>76200</xdr:rowOff>
    </xdr:to>
    <xdr:sp>
      <xdr:nvSpPr>
        <xdr:cNvPr id="461" name="Line 854"/>
        <xdr:cNvSpPr>
          <a:spLocks/>
        </xdr:cNvSpPr>
      </xdr:nvSpPr>
      <xdr:spPr>
        <a:xfrm>
          <a:off x="161925" y="1227105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549</xdr:row>
      <xdr:rowOff>161925</xdr:rowOff>
    </xdr:from>
    <xdr:to>
      <xdr:col>0</xdr:col>
      <xdr:colOff>2047875</xdr:colOff>
      <xdr:row>549</xdr:row>
      <xdr:rowOff>161925</xdr:rowOff>
    </xdr:to>
    <xdr:sp>
      <xdr:nvSpPr>
        <xdr:cNvPr id="462" name="Line 855"/>
        <xdr:cNvSpPr>
          <a:spLocks/>
        </xdr:cNvSpPr>
      </xdr:nvSpPr>
      <xdr:spPr>
        <a:xfrm>
          <a:off x="152400" y="122796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550</xdr:row>
      <xdr:rowOff>0</xdr:rowOff>
    </xdr:from>
    <xdr:to>
      <xdr:col>0</xdr:col>
      <xdr:colOff>2047875</xdr:colOff>
      <xdr:row>550</xdr:row>
      <xdr:rowOff>0</xdr:rowOff>
    </xdr:to>
    <xdr:sp>
      <xdr:nvSpPr>
        <xdr:cNvPr id="463" name="Line 856"/>
        <xdr:cNvSpPr>
          <a:spLocks/>
        </xdr:cNvSpPr>
      </xdr:nvSpPr>
      <xdr:spPr>
        <a:xfrm>
          <a:off x="161925" y="122796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550</xdr:row>
      <xdr:rowOff>0</xdr:rowOff>
    </xdr:from>
    <xdr:to>
      <xdr:col>0</xdr:col>
      <xdr:colOff>2047875</xdr:colOff>
      <xdr:row>550</xdr:row>
      <xdr:rowOff>0</xdr:rowOff>
    </xdr:to>
    <xdr:sp>
      <xdr:nvSpPr>
        <xdr:cNvPr id="464" name="Line 857"/>
        <xdr:cNvSpPr>
          <a:spLocks/>
        </xdr:cNvSpPr>
      </xdr:nvSpPr>
      <xdr:spPr>
        <a:xfrm>
          <a:off x="152400" y="122796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551</xdr:row>
      <xdr:rowOff>76200</xdr:rowOff>
    </xdr:from>
    <xdr:to>
      <xdr:col>0</xdr:col>
      <xdr:colOff>2047875</xdr:colOff>
      <xdr:row>551</xdr:row>
      <xdr:rowOff>76200</xdr:rowOff>
    </xdr:to>
    <xdr:sp>
      <xdr:nvSpPr>
        <xdr:cNvPr id="465" name="Line 858"/>
        <xdr:cNvSpPr>
          <a:spLocks/>
        </xdr:cNvSpPr>
      </xdr:nvSpPr>
      <xdr:spPr>
        <a:xfrm>
          <a:off x="161925" y="123034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551</xdr:row>
      <xdr:rowOff>161925</xdr:rowOff>
    </xdr:from>
    <xdr:to>
      <xdr:col>0</xdr:col>
      <xdr:colOff>2047875</xdr:colOff>
      <xdr:row>551</xdr:row>
      <xdr:rowOff>161925</xdr:rowOff>
    </xdr:to>
    <xdr:sp>
      <xdr:nvSpPr>
        <xdr:cNvPr id="466" name="Line 859"/>
        <xdr:cNvSpPr>
          <a:spLocks/>
        </xdr:cNvSpPr>
      </xdr:nvSpPr>
      <xdr:spPr>
        <a:xfrm>
          <a:off x="152400" y="123120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553</xdr:row>
      <xdr:rowOff>76200</xdr:rowOff>
    </xdr:from>
    <xdr:to>
      <xdr:col>0</xdr:col>
      <xdr:colOff>2047875</xdr:colOff>
      <xdr:row>553</xdr:row>
      <xdr:rowOff>76200</xdr:rowOff>
    </xdr:to>
    <xdr:sp>
      <xdr:nvSpPr>
        <xdr:cNvPr id="467" name="Line 860"/>
        <xdr:cNvSpPr>
          <a:spLocks/>
        </xdr:cNvSpPr>
      </xdr:nvSpPr>
      <xdr:spPr>
        <a:xfrm>
          <a:off x="161925" y="123358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553</xdr:row>
      <xdr:rowOff>161925</xdr:rowOff>
    </xdr:from>
    <xdr:to>
      <xdr:col>0</xdr:col>
      <xdr:colOff>2047875</xdr:colOff>
      <xdr:row>553</xdr:row>
      <xdr:rowOff>161925</xdr:rowOff>
    </xdr:to>
    <xdr:sp>
      <xdr:nvSpPr>
        <xdr:cNvPr id="468" name="Line 861"/>
        <xdr:cNvSpPr>
          <a:spLocks/>
        </xdr:cNvSpPr>
      </xdr:nvSpPr>
      <xdr:spPr>
        <a:xfrm>
          <a:off x="152400" y="123444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555</xdr:row>
      <xdr:rowOff>76200</xdr:rowOff>
    </xdr:from>
    <xdr:to>
      <xdr:col>0</xdr:col>
      <xdr:colOff>2047875</xdr:colOff>
      <xdr:row>555</xdr:row>
      <xdr:rowOff>76200</xdr:rowOff>
    </xdr:to>
    <xdr:sp>
      <xdr:nvSpPr>
        <xdr:cNvPr id="469" name="Line 862"/>
        <xdr:cNvSpPr>
          <a:spLocks/>
        </xdr:cNvSpPr>
      </xdr:nvSpPr>
      <xdr:spPr>
        <a:xfrm>
          <a:off x="161925" y="123682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555</xdr:row>
      <xdr:rowOff>161925</xdr:rowOff>
    </xdr:from>
    <xdr:to>
      <xdr:col>0</xdr:col>
      <xdr:colOff>2047875</xdr:colOff>
      <xdr:row>555</xdr:row>
      <xdr:rowOff>161925</xdr:rowOff>
    </xdr:to>
    <xdr:sp>
      <xdr:nvSpPr>
        <xdr:cNvPr id="470" name="Line 863"/>
        <xdr:cNvSpPr>
          <a:spLocks/>
        </xdr:cNvSpPr>
      </xdr:nvSpPr>
      <xdr:spPr>
        <a:xfrm>
          <a:off x="152400" y="12376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557</xdr:row>
      <xdr:rowOff>76200</xdr:rowOff>
    </xdr:from>
    <xdr:to>
      <xdr:col>0</xdr:col>
      <xdr:colOff>2047875</xdr:colOff>
      <xdr:row>557</xdr:row>
      <xdr:rowOff>76200</xdr:rowOff>
    </xdr:to>
    <xdr:sp>
      <xdr:nvSpPr>
        <xdr:cNvPr id="471" name="Line 864"/>
        <xdr:cNvSpPr>
          <a:spLocks/>
        </xdr:cNvSpPr>
      </xdr:nvSpPr>
      <xdr:spPr>
        <a:xfrm>
          <a:off x="161925" y="124148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557</xdr:row>
      <xdr:rowOff>161925</xdr:rowOff>
    </xdr:from>
    <xdr:to>
      <xdr:col>0</xdr:col>
      <xdr:colOff>2047875</xdr:colOff>
      <xdr:row>557</xdr:row>
      <xdr:rowOff>161925</xdr:rowOff>
    </xdr:to>
    <xdr:sp>
      <xdr:nvSpPr>
        <xdr:cNvPr id="472" name="Line 865"/>
        <xdr:cNvSpPr>
          <a:spLocks/>
        </xdr:cNvSpPr>
      </xdr:nvSpPr>
      <xdr:spPr>
        <a:xfrm>
          <a:off x="152400" y="124234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559</xdr:row>
      <xdr:rowOff>76200</xdr:rowOff>
    </xdr:from>
    <xdr:to>
      <xdr:col>0</xdr:col>
      <xdr:colOff>2047875</xdr:colOff>
      <xdr:row>559</xdr:row>
      <xdr:rowOff>76200</xdr:rowOff>
    </xdr:to>
    <xdr:sp>
      <xdr:nvSpPr>
        <xdr:cNvPr id="473" name="Line 866"/>
        <xdr:cNvSpPr>
          <a:spLocks/>
        </xdr:cNvSpPr>
      </xdr:nvSpPr>
      <xdr:spPr>
        <a:xfrm>
          <a:off x="161925" y="1246155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559</xdr:row>
      <xdr:rowOff>161925</xdr:rowOff>
    </xdr:from>
    <xdr:to>
      <xdr:col>0</xdr:col>
      <xdr:colOff>2047875</xdr:colOff>
      <xdr:row>559</xdr:row>
      <xdr:rowOff>161925</xdr:rowOff>
    </xdr:to>
    <xdr:sp>
      <xdr:nvSpPr>
        <xdr:cNvPr id="474" name="Line 867"/>
        <xdr:cNvSpPr>
          <a:spLocks/>
        </xdr:cNvSpPr>
      </xdr:nvSpPr>
      <xdr:spPr>
        <a:xfrm>
          <a:off x="152400" y="124701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593</xdr:row>
      <xdr:rowOff>76200</xdr:rowOff>
    </xdr:from>
    <xdr:to>
      <xdr:col>0</xdr:col>
      <xdr:colOff>2047875</xdr:colOff>
      <xdr:row>593</xdr:row>
      <xdr:rowOff>76200</xdr:rowOff>
    </xdr:to>
    <xdr:sp>
      <xdr:nvSpPr>
        <xdr:cNvPr id="475" name="Line 868"/>
        <xdr:cNvSpPr>
          <a:spLocks/>
        </xdr:cNvSpPr>
      </xdr:nvSpPr>
      <xdr:spPr>
        <a:xfrm>
          <a:off x="161925" y="132006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593</xdr:row>
      <xdr:rowOff>161925</xdr:rowOff>
    </xdr:from>
    <xdr:to>
      <xdr:col>0</xdr:col>
      <xdr:colOff>2047875</xdr:colOff>
      <xdr:row>593</xdr:row>
      <xdr:rowOff>161925</xdr:rowOff>
    </xdr:to>
    <xdr:sp>
      <xdr:nvSpPr>
        <xdr:cNvPr id="476" name="Line 869"/>
        <xdr:cNvSpPr>
          <a:spLocks/>
        </xdr:cNvSpPr>
      </xdr:nvSpPr>
      <xdr:spPr>
        <a:xfrm>
          <a:off x="152400" y="132092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595</xdr:row>
      <xdr:rowOff>76200</xdr:rowOff>
    </xdr:from>
    <xdr:to>
      <xdr:col>0</xdr:col>
      <xdr:colOff>2047875</xdr:colOff>
      <xdr:row>595</xdr:row>
      <xdr:rowOff>76200</xdr:rowOff>
    </xdr:to>
    <xdr:sp>
      <xdr:nvSpPr>
        <xdr:cNvPr id="477" name="Line 870"/>
        <xdr:cNvSpPr>
          <a:spLocks/>
        </xdr:cNvSpPr>
      </xdr:nvSpPr>
      <xdr:spPr>
        <a:xfrm>
          <a:off x="161925" y="132330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595</xdr:row>
      <xdr:rowOff>161925</xdr:rowOff>
    </xdr:from>
    <xdr:to>
      <xdr:col>0</xdr:col>
      <xdr:colOff>2047875</xdr:colOff>
      <xdr:row>595</xdr:row>
      <xdr:rowOff>161925</xdr:rowOff>
    </xdr:to>
    <xdr:sp>
      <xdr:nvSpPr>
        <xdr:cNvPr id="478" name="Line 871"/>
        <xdr:cNvSpPr>
          <a:spLocks/>
        </xdr:cNvSpPr>
      </xdr:nvSpPr>
      <xdr:spPr>
        <a:xfrm>
          <a:off x="152400" y="132416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597</xdr:row>
      <xdr:rowOff>76200</xdr:rowOff>
    </xdr:from>
    <xdr:to>
      <xdr:col>0</xdr:col>
      <xdr:colOff>2047875</xdr:colOff>
      <xdr:row>597</xdr:row>
      <xdr:rowOff>76200</xdr:rowOff>
    </xdr:to>
    <xdr:sp>
      <xdr:nvSpPr>
        <xdr:cNvPr id="479" name="Line 872"/>
        <xdr:cNvSpPr>
          <a:spLocks/>
        </xdr:cNvSpPr>
      </xdr:nvSpPr>
      <xdr:spPr>
        <a:xfrm>
          <a:off x="161925" y="132797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597</xdr:row>
      <xdr:rowOff>161925</xdr:rowOff>
    </xdr:from>
    <xdr:to>
      <xdr:col>0</xdr:col>
      <xdr:colOff>2047875</xdr:colOff>
      <xdr:row>597</xdr:row>
      <xdr:rowOff>161925</xdr:rowOff>
    </xdr:to>
    <xdr:sp>
      <xdr:nvSpPr>
        <xdr:cNvPr id="480" name="Line 873"/>
        <xdr:cNvSpPr>
          <a:spLocks/>
        </xdr:cNvSpPr>
      </xdr:nvSpPr>
      <xdr:spPr>
        <a:xfrm>
          <a:off x="152400" y="132883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599</xdr:row>
      <xdr:rowOff>76200</xdr:rowOff>
    </xdr:from>
    <xdr:to>
      <xdr:col>0</xdr:col>
      <xdr:colOff>2047875</xdr:colOff>
      <xdr:row>599</xdr:row>
      <xdr:rowOff>76200</xdr:rowOff>
    </xdr:to>
    <xdr:sp>
      <xdr:nvSpPr>
        <xdr:cNvPr id="481" name="Line 874"/>
        <xdr:cNvSpPr>
          <a:spLocks/>
        </xdr:cNvSpPr>
      </xdr:nvSpPr>
      <xdr:spPr>
        <a:xfrm>
          <a:off x="161925" y="133264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599</xdr:row>
      <xdr:rowOff>161925</xdr:rowOff>
    </xdr:from>
    <xdr:to>
      <xdr:col>0</xdr:col>
      <xdr:colOff>2047875</xdr:colOff>
      <xdr:row>599</xdr:row>
      <xdr:rowOff>161925</xdr:rowOff>
    </xdr:to>
    <xdr:sp>
      <xdr:nvSpPr>
        <xdr:cNvPr id="482" name="Line 875"/>
        <xdr:cNvSpPr>
          <a:spLocks/>
        </xdr:cNvSpPr>
      </xdr:nvSpPr>
      <xdr:spPr>
        <a:xfrm>
          <a:off x="152400" y="133350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601</xdr:row>
      <xdr:rowOff>76200</xdr:rowOff>
    </xdr:from>
    <xdr:to>
      <xdr:col>0</xdr:col>
      <xdr:colOff>2047875</xdr:colOff>
      <xdr:row>601</xdr:row>
      <xdr:rowOff>76200</xdr:rowOff>
    </xdr:to>
    <xdr:sp>
      <xdr:nvSpPr>
        <xdr:cNvPr id="483" name="Line 876"/>
        <xdr:cNvSpPr>
          <a:spLocks/>
        </xdr:cNvSpPr>
      </xdr:nvSpPr>
      <xdr:spPr>
        <a:xfrm>
          <a:off x="161925" y="133731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601</xdr:row>
      <xdr:rowOff>161925</xdr:rowOff>
    </xdr:from>
    <xdr:to>
      <xdr:col>0</xdr:col>
      <xdr:colOff>2047875</xdr:colOff>
      <xdr:row>601</xdr:row>
      <xdr:rowOff>161925</xdr:rowOff>
    </xdr:to>
    <xdr:sp>
      <xdr:nvSpPr>
        <xdr:cNvPr id="484" name="Line 877"/>
        <xdr:cNvSpPr>
          <a:spLocks/>
        </xdr:cNvSpPr>
      </xdr:nvSpPr>
      <xdr:spPr>
        <a:xfrm>
          <a:off x="152400" y="133816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0</xdr:rowOff>
    </xdr:from>
    <xdr:to>
      <xdr:col>0</xdr:col>
      <xdr:colOff>2047875</xdr:colOff>
      <xdr:row>613</xdr:row>
      <xdr:rowOff>0</xdr:rowOff>
    </xdr:to>
    <xdr:sp>
      <xdr:nvSpPr>
        <xdr:cNvPr id="485" name="Line 878"/>
        <xdr:cNvSpPr>
          <a:spLocks/>
        </xdr:cNvSpPr>
      </xdr:nvSpPr>
      <xdr:spPr>
        <a:xfrm>
          <a:off x="161925" y="136026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613</xdr:row>
      <xdr:rowOff>0</xdr:rowOff>
    </xdr:from>
    <xdr:to>
      <xdr:col>0</xdr:col>
      <xdr:colOff>2047875</xdr:colOff>
      <xdr:row>613</xdr:row>
      <xdr:rowOff>0</xdr:rowOff>
    </xdr:to>
    <xdr:sp>
      <xdr:nvSpPr>
        <xdr:cNvPr id="486" name="Line 879"/>
        <xdr:cNvSpPr>
          <a:spLocks/>
        </xdr:cNvSpPr>
      </xdr:nvSpPr>
      <xdr:spPr>
        <a:xfrm>
          <a:off x="152400" y="136026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0</xdr:rowOff>
    </xdr:from>
    <xdr:to>
      <xdr:col>0</xdr:col>
      <xdr:colOff>2047875</xdr:colOff>
      <xdr:row>583</xdr:row>
      <xdr:rowOff>0</xdr:rowOff>
    </xdr:to>
    <xdr:sp>
      <xdr:nvSpPr>
        <xdr:cNvPr id="487" name="Line 880"/>
        <xdr:cNvSpPr>
          <a:spLocks/>
        </xdr:cNvSpPr>
      </xdr:nvSpPr>
      <xdr:spPr>
        <a:xfrm>
          <a:off x="161925" y="129863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583</xdr:row>
      <xdr:rowOff>0</xdr:rowOff>
    </xdr:from>
    <xdr:to>
      <xdr:col>0</xdr:col>
      <xdr:colOff>2047875</xdr:colOff>
      <xdr:row>583</xdr:row>
      <xdr:rowOff>0</xdr:rowOff>
    </xdr:to>
    <xdr:sp>
      <xdr:nvSpPr>
        <xdr:cNvPr id="488" name="Line 881"/>
        <xdr:cNvSpPr>
          <a:spLocks/>
        </xdr:cNvSpPr>
      </xdr:nvSpPr>
      <xdr:spPr>
        <a:xfrm>
          <a:off x="152400" y="129863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2047875</xdr:colOff>
      <xdr:row>580</xdr:row>
      <xdr:rowOff>0</xdr:rowOff>
    </xdr:to>
    <xdr:sp>
      <xdr:nvSpPr>
        <xdr:cNvPr id="489" name="Line 882"/>
        <xdr:cNvSpPr>
          <a:spLocks/>
        </xdr:cNvSpPr>
      </xdr:nvSpPr>
      <xdr:spPr>
        <a:xfrm>
          <a:off x="161925" y="128768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580</xdr:row>
      <xdr:rowOff>0</xdr:rowOff>
    </xdr:from>
    <xdr:to>
      <xdr:col>0</xdr:col>
      <xdr:colOff>2047875</xdr:colOff>
      <xdr:row>580</xdr:row>
      <xdr:rowOff>0</xdr:rowOff>
    </xdr:to>
    <xdr:sp>
      <xdr:nvSpPr>
        <xdr:cNvPr id="490" name="Line 883"/>
        <xdr:cNvSpPr>
          <a:spLocks/>
        </xdr:cNvSpPr>
      </xdr:nvSpPr>
      <xdr:spPr>
        <a:xfrm>
          <a:off x="152400" y="128768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76200</xdr:rowOff>
    </xdr:from>
    <xdr:to>
      <xdr:col>0</xdr:col>
      <xdr:colOff>2047875</xdr:colOff>
      <xdr:row>575</xdr:row>
      <xdr:rowOff>76200</xdr:rowOff>
    </xdr:to>
    <xdr:sp>
      <xdr:nvSpPr>
        <xdr:cNvPr id="491" name="Line 884"/>
        <xdr:cNvSpPr>
          <a:spLocks/>
        </xdr:cNvSpPr>
      </xdr:nvSpPr>
      <xdr:spPr>
        <a:xfrm>
          <a:off x="161925" y="128063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575</xdr:row>
      <xdr:rowOff>161925</xdr:rowOff>
    </xdr:from>
    <xdr:to>
      <xdr:col>0</xdr:col>
      <xdr:colOff>2047875</xdr:colOff>
      <xdr:row>575</xdr:row>
      <xdr:rowOff>161925</xdr:rowOff>
    </xdr:to>
    <xdr:sp>
      <xdr:nvSpPr>
        <xdr:cNvPr id="492" name="Line 885"/>
        <xdr:cNvSpPr>
          <a:spLocks/>
        </xdr:cNvSpPr>
      </xdr:nvSpPr>
      <xdr:spPr>
        <a:xfrm>
          <a:off x="152400" y="128149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593</xdr:row>
      <xdr:rowOff>76200</xdr:rowOff>
    </xdr:from>
    <xdr:to>
      <xdr:col>0</xdr:col>
      <xdr:colOff>2047875</xdr:colOff>
      <xdr:row>593</xdr:row>
      <xdr:rowOff>76200</xdr:rowOff>
    </xdr:to>
    <xdr:sp>
      <xdr:nvSpPr>
        <xdr:cNvPr id="493" name="Line 886"/>
        <xdr:cNvSpPr>
          <a:spLocks/>
        </xdr:cNvSpPr>
      </xdr:nvSpPr>
      <xdr:spPr>
        <a:xfrm>
          <a:off x="161925" y="132006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593</xdr:row>
      <xdr:rowOff>161925</xdr:rowOff>
    </xdr:from>
    <xdr:to>
      <xdr:col>0</xdr:col>
      <xdr:colOff>2047875</xdr:colOff>
      <xdr:row>593</xdr:row>
      <xdr:rowOff>161925</xdr:rowOff>
    </xdr:to>
    <xdr:sp>
      <xdr:nvSpPr>
        <xdr:cNvPr id="494" name="Line 887"/>
        <xdr:cNvSpPr>
          <a:spLocks/>
        </xdr:cNvSpPr>
      </xdr:nvSpPr>
      <xdr:spPr>
        <a:xfrm>
          <a:off x="152400" y="132092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595</xdr:row>
      <xdr:rowOff>76200</xdr:rowOff>
    </xdr:from>
    <xdr:to>
      <xdr:col>0</xdr:col>
      <xdr:colOff>2047875</xdr:colOff>
      <xdr:row>595</xdr:row>
      <xdr:rowOff>76200</xdr:rowOff>
    </xdr:to>
    <xdr:sp>
      <xdr:nvSpPr>
        <xdr:cNvPr id="495" name="Line 888"/>
        <xdr:cNvSpPr>
          <a:spLocks/>
        </xdr:cNvSpPr>
      </xdr:nvSpPr>
      <xdr:spPr>
        <a:xfrm>
          <a:off x="161925" y="132330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595</xdr:row>
      <xdr:rowOff>161925</xdr:rowOff>
    </xdr:from>
    <xdr:to>
      <xdr:col>0</xdr:col>
      <xdr:colOff>2047875</xdr:colOff>
      <xdr:row>595</xdr:row>
      <xdr:rowOff>161925</xdr:rowOff>
    </xdr:to>
    <xdr:sp>
      <xdr:nvSpPr>
        <xdr:cNvPr id="496" name="Line 889"/>
        <xdr:cNvSpPr>
          <a:spLocks/>
        </xdr:cNvSpPr>
      </xdr:nvSpPr>
      <xdr:spPr>
        <a:xfrm>
          <a:off x="152400" y="132416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597</xdr:row>
      <xdr:rowOff>76200</xdr:rowOff>
    </xdr:from>
    <xdr:to>
      <xdr:col>0</xdr:col>
      <xdr:colOff>2047875</xdr:colOff>
      <xdr:row>597</xdr:row>
      <xdr:rowOff>76200</xdr:rowOff>
    </xdr:to>
    <xdr:sp>
      <xdr:nvSpPr>
        <xdr:cNvPr id="497" name="Line 890"/>
        <xdr:cNvSpPr>
          <a:spLocks/>
        </xdr:cNvSpPr>
      </xdr:nvSpPr>
      <xdr:spPr>
        <a:xfrm>
          <a:off x="161925" y="132797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597</xdr:row>
      <xdr:rowOff>161925</xdr:rowOff>
    </xdr:from>
    <xdr:to>
      <xdr:col>0</xdr:col>
      <xdr:colOff>2047875</xdr:colOff>
      <xdr:row>597</xdr:row>
      <xdr:rowOff>161925</xdr:rowOff>
    </xdr:to>
    <xdr:sp>
      <xdr:nvSpPr>
        <xdr:cNvPr id="498" name="Line 891"/>
        <xdr:cNvSpPr>
          <a:spLocks/>
        </xdr:cNvSpPr>
      </xdr:nvSpPr>
      <xdr:spPr>
        <a:xfrm>
          <a:off x="152400" y="132883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599</xdr:row>
      <xdr:rowOff>76200</xdr:rowOff>
    </xdr:from>
    <xdr:to>
      <xdr:col>0</xdr:col>
      <xdr:colOff>2047875</xdr:colOff>
      <xdr:row>599</xdr:row>
      <xdr:rowOff>76200</xdr:rowOff>
    </xdr:to>
    <xdr:sp>
      <xdr:nvSpPr>
        <xdr:cNvPr id="499" name="Line 892"/>
        <xdr:cNvSpPr>
          <a:spLocks/>
        </xdr:cNvSpPr>
      </xdr:nvSpPr>
      <xdr:spPr>
        <a:xfrm>
          <a:off x="161925" y="133264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599</xdr:row>
      <xdr:rowOff>161925</xdr:rowOff>
    </xdr:from>
    <xdr:to>
      <xdr:col>0</xdr:col>
      <xdr:colOff>2047875</xdr:colOff>
      <xdr:row>599</xdr:row>
      <xdr:rowOff>161925</xdr:rowOff>
    </xdr:to>
    <xdr:sp>
      <xdr:nvSpPr>
        <xdr:cNvPr id="500" name="Line 893"/>
        <xdr:cNvSpPr>
          <a:spLocks/>
        </xdr:cNvSpPr>
      </xdr:nvSpPr>
      <xdr:spPr>
        <a:xfrm>
          <a:off x="152400" y="133350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0</xdr:rowOff>
    </xdr:from>
    <xdr:to>
      <xdr:col>0</xdr:col>
      <xdr:colOff>2047875</xdr:colOff>
      <xdr:row>583</xdr:row>
      <xdr:rowOff>0</xdr:rowOff>
    </xdr:to>
    <xdr:sp>
      <xdr:nvSpPr>
        <xdr:cNvPr id="501" name="Line 894"/>
        <xdr:cNvSpPr>
          <a:spLocks/>
        </xdr:cNvSpPr>
      </xdr:nvSpPr>
      <xdr:spPr>
        <a:xfrm>
          <a:off x="161925" y="129863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583</xdr:row>
      <xdr:rowOff>0</xdr:rowOff>
    </xdr:from>
    <xdr:to>
      <xdr:col>0</xdr:col>
      <xdr:colOff>2047875</xdr:colOff>
      <xdr:row>583</xdr:row>
      <xdr:rowOff>0</xdr:rowOff>
    </xdr:to>
    <xdr:sp>
      <xdr:nvSpPr>
        <xdr:cNvPr id="502" name="Line 895"/>
        <xdr:cNvSpPr>
          <a:spLocks/>
        </xdr:cNvSpPr>
      </xdr:nvSpPr>
      <xdr:spPr>
        <a:xfrm>
          <a:off x="152400" y="129863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2047875</xdr:colOff>
      <xdr:row>580</xdr:row>
      <xdr:rowOff>0</xdr:rowOff>
    </xdr:to>
    <xdr:sp>
      <xdr:nvSpPr>
        <xdr:cNvPr id="503" name="Line 896"/>
        <xdr:cNvSpPr>
          <a:spLocks/>
        </xdr:cNvSpPr>
      </xdr:nvSpPr>
      <xdr:spPr>
        <a:xfrm>
          <a:off x="161925" y="128768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580</xdr:row>
      <xdr:rowOff>0</xdr:rowOff>
    </xdr:from>
    <xdr:to>
      <xdr:col>0</xdr:col>
      <xdr:colOff>2047875</xdr:colOff>
      <xdr:row>580</xdr:row>
      <xdr:rowOff>0</xdr:rowOff>
    </xdr:to>
    <xdr:sp>
      <xdr:nvSpPr>
        <xdr:cNvPr id="504" name="Line 897"/>
        <xdr:cNvSpPr>
          <a:spLocks/>
        </xdr:cNvSpPr>
      </xdr:nvSpPr>
      <xdr:spPr>
        <a:xfrm>
          <a:off x="152400" y="128768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76200</xdr:rowOff>
    </xdr:from>
    <xdr:to>
      <xdr:col>0</xdr:col>
      <xdr:colOff>2047875</xdr:colOff>
      <xdr:row>575</xdr:row>
      <xdr:rowOff>76200</xdr:rowOff>
    </xdr:to>
    <xdr:sp>
      <xdr:nvSpPr>
        <xdr:cNvPr id="505" name="Line 898"/>
        <xdr:cNvSpPr>
          <a:spLocks/>
        </xdr:cNvSpPr>
      </xdr:nvSpPr>
      <xdr:spPr>
        <a:xfrm>
          <a:off x="161925" y="128063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575</xdr:row>
      <xdr:rowOff>161925</xdr:rowOff>
    </xdr:from>
    <xdr:to>
      <xdr:col>0</xdr:col>
      <xdr:colOff>2047875</xdr:colOff>
      <xdr:row>575</xdr:row>
      <xdr:rowOff>161925</xdr:rowOff>
    </xdr:to>
    <xdr:sp>
      <xdr:nvSpPr>
        <xdr:cNvPr id="506" name="Line 899"/>
        <xdr:cNvSpPr>
          <a:spLocks/>
        </xdr:cNvSpPr>
      </xdr:nvSpPr>
      <xdr:spPr>
        <a:xfrm>
          <a:off x="152400" y="128149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76200</xdr:rowOff>
    </xdr:from>
    <xdr:to>
      <xdr:col>0</xdr:col>
      <xdr:colOff>2047875</xdr:colOff>
      <xdr:row>585</xdr:row>
      <xdr:rowOff>76200</xdr:rowOff>
    </xdr:to>
    <xdr:sp>
      <xdr:nvSpPr>
        <xdr:cNvPr id="507" name="Line 900"/>
        <xdr:cNvSpPr>
          <a:spLocks/>
        </xdr:cNvSpPr>
      </xdr:nvSpPr>
      <xdr:spPr>
        <a:xfrm>
          <a:off x="161925" y="130425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585</xdr:row>
      <xdr:rowOff>161925</xdr:rowOff>
    </xdr:from>
    <xdr:to>
      <xdr:col>0</xdr:col>
      <xdr:colOff>2047875</xdr:colOff>
      <xdr:row>585</xdr:row>
      <xdr:rowOff>161925</xdr:rowOff>
    </xdr:to>
    <xdr:sp>
      <xdr:nvSpPr>
        <xdr:cNvPr id="508" name="Line 901"/>
        <xdr:cNvSpPr>
          <a:spLocks/>
        </xdr:cNvSpPr>
      </xdr:nvSpPr>
      <xdr:spPr>
        <a:xfrm>
          <a:off x="152400" y="130511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76200</xdr:rowOff>
    </xdr:from>
    <xdr:to>
      <xdr:col>0</xdr:col>
      <xdr:colOff>2047875</xdr:colOff>
      <xdr:row>587</xdr:row>
      <xdr:rowOff>76200</xdr:rowOff>
    </xdr:to>
    <xdr:sp>
      <xdr:nvSpPr>
        <xdr:cNvPr id="509" name="Line 902"/>
        <xdr:cNvSpPr>
          <a:spLocks/>
        </xdr:cNvSpPr>
      </xdr:nvSpPr>
      <xdr:spPr>
        <a:xfrm>
          <a:off x="161925" y="130892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587</xdr:row>
      <xdr:rowOff>161925</xdr:rowOff>
    </xdr:from>
    <xdr:to>
      <xdr:col>0</xdr:col>
      <xdr:colOff>2047875</xdr:colOff>
      <xdr:row>587</xdr:row>
      <xdr:rowOff>161925</xdr:rowOff>
    </xdr:to>
    <xdr:sp>
      <xdr:nvSpPr>
        <xdr:cNvPr id="510" name="Line 903"/>
        <xdr:cNvSpPr>
          <a:spLocks/>
        </xdr:cNvSpPr>
      </xdr:nvSpPr>
      <xdr:spPr>
        <a:xfrm>
          <a:off x="152400" y="130978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588</xdr:row>
      <xdr:rowOff>0</xdr:rowOff>
    </xdr:from>
    <xdr:to>
      <xdr:col>0</xdr:col>
      <xdr:colOff>2047875</xdr:colOff>
      <xdr:row>588</xdr:row>
      <xdr:rowOff>0</xdr:rowOff>
    </xdr:to>
    <xdr:sp>
      <xdr:nvSpPr>
        <xdr:cNvPr id="511" name="Line 904"/>
        <xdr:cNvSpPr>
          <a:spLocks/>
        </xdr:cNvSpPr>
      </xdr:nvSpPr>
      <xdr:spPr>
        <a:xfrm>
          <a:off x="161925" y="130978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588</xdr:row>
      <xdr:rowOff>0</xdr:rowOff>
    </xdr:from>
    <xdr:to>
      <xdr:col>0</xdr:col>
      <xdr:colOff>2047875</xdr:colOff>
      <xdr:row>588</xdr:row>
      <xdr:rowOff>0</xdr:rowOff>
    </xdr:to>
    <xdr:sp>
      <xdr:nvSpPr>
        <xdr:cNvPr id="512" name="Line 905"/>
        <xdr:cNvSpPr>
          <a:spLocks/>
        </xdr:cNvSpPr>
      </xdr:nvSpPr>
      <xdr:spPr>
        <a:xfrm>
          <a:off x="152400" y="130978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0</xdr:rowOff>
    </xdr:from>
    <xdr:to>
      <xdr:col>0</xdr:col>
      <xdr:colOff>2047875</xdr:colOff>
      <xdr:row>613</xdr:row>
      <xdr:rowOff>0</xdr:rowOff>
    </xdr:to>
    <xdr:sp>
      <xdr:nvSpPr>
        <xdr:cNvPr id="513" name="Line 906"/>
        <xdr:cNvSpPr>
          <a:spLocks/>
        </xdr:cNvSpPr>
      </xdr:nvSpPr>
      <xdr:spPr>
        <a:xfrm>
          <a:off x="161925" y="136026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613</xdr:row>
      <xdr:rowOff>47625</xdr:rowOff>
    </xdr:from>
    <xdr:to>
      <xdr:col>0</xdr:col>
      <xdr:colOff>1943100</xdr:colOff>
      <xdr:row>613</xdr:row>
      <xdr:rowOff>47625</xdr:rowOff>
    </xdr:to>
    <xdr:sp>
      <xdr:nvSpPr>
        <xdr:cNvPr id="514" name="Line 907"/>
        <xdr:cNvSpPr>
          <a:spLocks/>
        </xdr:cNvSpPr>
      </xdr:nvSpPr>
      <xdr:spPr>
        <a:xfrm>
          <a:off x="47625" y="136074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0</xdr:rowOff>
    </xdr:from>
    <xdr:to>
      <xdr:col>0</xdr:col>
      <xdr:colOff>2047875</xdr:colOff>
      <xdr:row>583</xdr:row>
      <xdr:rowOff>0</xdr:rowOff>
    </xdr:to>
    <xdr:sp>
      <xdr:nvSpPr>
        <xdr:cNvPr id="515" name="Line 908"/>
        <xdr:cNvSpPr>
          <a:spLocks/>
        </xdr:cNvSpPr>
      </xdr:nvSpPr>
      <xdr:spPr>
        <a:xfrm>
          <a:off x="161925" y="129863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583</xdr:row>
      <xdr:rowOff>0</xdr:rowOff>
    </xdr:from>
    <xdr:to>
      <xdr:col>0</xdr:col>
      <xdr:colOff>2047875</xdr:colOff>
      <xdr:row>583</xdr:row>
      <xdr:rowOff>0</xdr:rowOff>
    </xdr:to>
    <xdr:sp>
      <xdr:nvSpPr>
        <xdr:cNvPr id="516" name="Line 909"/>
        <xdr:cNvSpPr>
          <a:spLocks/>
        </xdr:cNvSpPr>
      </xdr:nvSpPr>
      <xdr:spPr>
        <a:xfrm>
          <a:off x="152400" y="129863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76200</xdr:rowOff>
    </xdr:from>
    <xdr:to>
      <xdr:col>0</xdr:col>
      <xdr:colOff>2047875</xdr:colOff>
      <xdr:row>585</xdr:row>
      <xdr:rowOff>76200</xdr:rowOff>
    </xdr:to>
    <xdr:sp>
      <xdr:nvSpPr>
        <xdr:cNvPr id="517" name="Line 910"/>
        <xdr:cNvSpPr>
          <a:spLocks/>
        </xdr:cNvSpPr>
      </xdr:nvSpPr>
      <xdr:spPr>
        <a:xfrm>
          <a:off x="161925" y="130425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585</xdr:row>
      <xdr:rowOff>161925</xdr:rowOff>
    </xdr:from>
    <xdr:to>
      <xdr:col>0</xdr:col>
      <xdr:colOff>2047875</xdr:colOff>
      <xdr:row>585</xdr:row>
      <xdr:rowOff>161925</xdr:rowOff>
    </xdr:to>
    <xdr:sp>
      <xdr:nvSpPr>
        <xdr:cNvPr id="518" name="Line 911"/>
        <xdr:cNvSpPr>
          <a:spLocks/>
        </xdr:cNvSpPr>
      </xdr:nvSpPr>
      <xdr:spPr>
        <a:xfrm>
          <a:off x="152400" y="130511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76200</xdr:rowOff>
    </xdr:from>
    <xdr:to>
      <xdr:col>0</xdr:col>
      <xdr:colOff>2047875</xdr:colOff>
      <xdr:row>587</xdr:row>
      <xdr:rowOff>76200</xdr:rowOff>
    </xdr:to>
    <xdr:sp>
      <xdr:nvSpPr>
        <xdr:cNvPr id="519" name="Line 912"/>
        <xdr:cNvSpPr>
          <a:spLocks/>
        </xdr:cNvSpPr>
      </xdr:nvSpPr>
      <xdr:spPr>
        <a:xfrm>
          <a:off x="161925" y="130892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587</xdr:row>
      <xdr:rowOff>161925</xdr:rowOff>
    </xdr:from>
    <xdr:to>
      <xdr:col>0</xdr:col>
      <xdr:colOff>2047875</xdr:colOff>
      <xdr:row>587</xdr:row>
      <xdr:rowOff>161925</xdr:rowOff>
    </xdr:to>
    <xdr:sp>
      <xdr:nvSpPr>
        <xdr:cNvPr id="520" name="Line 913"/>
        <xdr:cNvSpPr>
          <a:spLocks/>
        </xdr:cNvSpPr>
      </xdr:nvSpPr>
      <xdr:spPr>
        <a:xfrm>
          <a:off x="152400" y="130978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588</xdr:row>
      <xdr:rowOff>0</xdr:rowOff>
    </xdr:from>
    <xdr:to>
      <xdr:col>0</xdr:col>
      <xdr:colOff>2047875</xdr:colOff>
      <xdr:row>588</xdr:row>
      <xdr:rowOff>0</xdr:rowOff>
    </xdr:to>
    <xdr:sp>
      <xdr:nvSpPr>
        <xdr:cNvPr id="521" name="Line 914"/>
        <xdr:cNvSpPr>
          <a:spLocks/>
        </xdr:cNvSpPr>
      </xdr:nvSpPr>
      <xdr:spPr>
        <a:xfrm>
          <a:off x="161925" y="130978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588</xdr:row>
      <xdr:rowOff>0</xdr:rowOff>
    </xdr:from>
    <xdr:to>
      <xdr:col>0</xdr:col>
      <xdr:colOff>2047875</xdr:colOff>
      <xdr:row>588</xdr:row>
      <xdr:rowOff>0</xdr:rowOff>
    </xdr:to>
    <xdr:sp>
      <xdr:nvSpPr>
        <xdr:cNvPr id="522" name="Line 915"/>
        <xdr:cNvSpPr>
          <a:spLocks/>
        </xdr:cNvSpPr>
      </xdr:nvSpPr>
      <xdr:spPr>
        <a:xfrm>
          <a:off x="152400" y="130978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76200</xdr:rowOff>
    </xdr:from>
    <xdr:to>
      <xdr:col>0</xdr:col>
      <xdr:colOff>2047875</xdr:colOff>
      <xdr:row>589</xdr:row>
      <xdr:rowOff>76200</xdr:rowOff>
    </xdr:to>
    <xdr:sp>
      <xdr:nvSpPr>
        <xdr:cNvPr id="523" name="Line 916"/>
        <xdr:cNvSpPr>
          <a:spLocks/>
        </xdr:cNvSpPr>
      </xdr:nvSpPr>
      <xdr:spPr>
        <a:xfrm>
          <a:off x="161925" y="131359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589</xdr:row>
      <xdr:rowOff>161925</xdr:rowOff>
    </xdr:from>
    <xdr:to>
      <xdr:col>0</xdr:col>
      <xdr:colOff>2047875</xdr:colOff>
      <xdr:row>589</xdr:row>
      <xdr:rowOff>161925</xdr:rowOff>
    </xdr:to>
    <xdr:sp>
      <xdr:nvSpPr>
        <xdr:cNvPr id="524" name="Line 917"/>
        <xdr:cNvSpPr>
          <a:spLocks/>
        </xdr:cNvSpPr>
      </xdr:nvSpPr>
      <xdr:spPr>
        <a:xfrm>
          <a:off x="152400" y="131445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2047875</xdr:colOff>
      <xdr:row>580</xdr:row>
      <xdr:rowOff>0</xdr:rowOff>
    </xdr:to>
    <xdr:sp>
      <xdr:nvSpPr>
        <xdr:cNvPr id="525" name="Line 918"/>
        <xdr:cNvSpPr>
          <a:spLocks/>
        </xdr:cNvSpPr>
      </xdr:nvSpPr>
      <xdr:spPr>
        <a:xfrm>
          <a:off x="161925" y="128768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580</xdr:row>
      <xdr:rowOff>0</xdr:rowOff>
    </xdr:from>
    <xdr:to>
      <xdr:col>0</xdr:col>
      <xdr:colOff>2047875</xdr:colOff>
      <xdr:row>580</xdr:row>
      <xdr:rowOff>0</xdr:rowOff>
    </xdr:to>
    <xdr:sp>
      <xdr:nvSpPr>
        <xdr:cNvPr id="526" name="Line 919"/>
        <xdr:cNvSpPr>
          <a:spLocks/>
        </xdr:cNvSpPr>
      </xdr:nvSpPr>
      <xdr:spPr>
        <a:xfrm>
          <a:off x="152400" y="128768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76200</xdr:rowOff>
    </xdr:from>
    <xdr:to>
      <xdr:col>0</xdr:col>
      <xdr:colOff>2047875</xdr:colOff>
      <xdr:row>575</xdr:row>
      <xdr:rowOff>76200</xdr:rowOff>
    </xdr:to>
    <xdr:sp>
      <xdr:nvSpPr>
        <xdr:cNvPr id="527" name="Line 920"/>
        <xdr:cNvSpPr>
          <a:spLocks/>
        </xdr:cNvSpPr>
      </xdr:nvSpPr>
      <xdr:spPr>
        <a:xfrm>
          <a:off x="161925" y="128063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575</xdr:row>
      <xdr:rowOff>161925</xdr:rowOff>
    </xdr:from>
    <xdr:to>
      <xdr:col>0</xdr:col>
      <xdr:colOff>2047875</xdr:colOff>
      <xdr:row>575</xdr:row>
      <xdr:rowOff>161925</xdr:rowOff>
    </xdr:to>
    <xdr:sp>
      <xdr:nvSpPr>
        <xdr:cNvPr id="528" name="Line 921"/>
        <xdr:cNvSpPr>
          <a:spLocks/>
        </xdr:cNvSpPr>
      </xdr:nvSpPr>
      <xdr:spPr>
        <a:xfrm>
          <a:off x="152400" y="128149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76200</xdr:rowOff>
    </xdr:from>
    <xdr:to>
      <xdr:col>0</xdr:col>
      <xdr:colOff>2047875</xdr:colOff>
      <xdr:row>591</xdr:row>
      <xdr:rowOff>76200</xdr:rowOff>
    </xdr:to>
    <xdr:sp>
      <xdr:nvSpPr>
        <xdr:cNvPr id="529" name="Line 922"/>
        <xdr:cNvSpPr>
          <a:spLocks/>
        </xdr:cNvSpPr>
      </xdr:nvSpPr>
      <xdr:spPr>
        <a:xfrm>
          <a:off x="161925" y="131683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591</xdr:row>
      <xdr:rowOff>161925</xdr:rowOff>
    </xdr:from>
    <xdr:to>
      <xdr:col>0</xdr:col>
      <xdr:colOff>2047875</xdr:colOff>
      <xdr:row>591</xdr:row>
      <xdr:rowOff>161925</xdr:rowOff>
    </xdr:to>
    <xdr:sp>
      <xdr:nvSpPr>
        <xdr:cNvPr id="530" name="Line 923"/>
        <xdr:cNvSpPr>
          <a:spLocks/>
        </xdr:cNvSpPr>
      </xdr:nvSpPr>
      <xdr:spPr>
        <a:xfrm>
          <a:off x="152400" y="13176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592</xdr:row>
      <xdr:rowOff>0</xdr:rowOff>
    </xdr:from>
    <xdr:to>
      <xdr:col>0</xdr:col>
      <xdr:colOff>2047875</xdr:colOff>
      <xdr:row>592</xdr:row>
      <xdr:rowOff>0</xdr:rowOff>
    </xdr:to>
    <xdr:sp>
      <xdr:nvSpPr>
        <xdr:cNvPr id="531" name="Line 924"/>
        <xdr:cNvSpPr>
          <a:spLocks/>
        </xdr:cNvSpPr>
      </xdr:nvSpPr>
      <xdr:spPr>
        <a:xfrm>
          <a:off x="161925" y="131768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592</xdr:row>
      <xdr:rowOff>0</xdr:rowOff>
    </xdr:from>
    <xdr:to>
      <xdr:col>0</xdr:col>
      <xdr:colOff>2047875</xdr:colOff>
      <xdr:row>592</xdr:row>
      <xdr:rowOff>0</xdr:rowOff>
    </xdr:to>
    <xdr:sp>
      <xdr:nvSpPr>
        <xdr:cNvPr id="532" name="Line 925"/>
        <xdr:cNvSpPr>
          <a:spLocks/>
        </xdr:cNvSpPr>
      </xdr:nvSpPr>
      <xdr:spPr>
        <a:xfrm>
          <a:off x="152400" y="13176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593</xdr:row>
      <xdr:rowOff>76200</xdr:rowOff>
    </xdr:from>
    <xdr:to>
      <xdr:col>0</xdr:col>
      <xdr:colOff>2047875</xdr:colOff>
      <xdr:row>593</xdr:row>
      <xdr:rowOff>76200</xdr:rowOff>
    </xdr:to>
    <xdr:sp>
      <xdr:nvSpPr>
        <xdr:cNvPr id="533" name="Line 926"/>
        <xdr:cNvSpPr>
          <a:spLocks/>
        </xdr:cNvSpPr>
      </xdr:nvSpPr>
      <xdr:spPr>
        <a:xfrm>
          <a:off x="161925" y="132006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593</xdr:row>
      <xdr:rowOff>161925</xdr:rowOff>
    </xdr:from>
    <xdr:to>
      <xdr:col>0</xdr:col>
      <xdr:colOff>2047875</xdr:colOff>
      <xdr:row>593</xdr:row>
      <xdr:rowOff>161925</xdr:rowOff>
    </xdr:to>
    <xdr:sp>
      <xdr:nvSpPr>
        <xdr:cNvPr id="534" name="Line 927"/>
        <xdr:cNvSpPr>
          <a:spLocks/>
        </xdr:cNvSpPr>
      </xdr:nvSpPr>
      <xdr:spPr>
        <a:xfrm>
          <a:off x="152400" y="132092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595</xdr:row>
      <xdr:rowOff>76200</xdr:rowOff>
    </xdr:from>
    <xdr:to>
      <xdr:col>0</xdr:col>
      <xdr:colOff>2047875</xdr:colOff>
      <xdr:row>595</xdr:row>
      <xdr:rowOff>76200</xdr:rowOff>
    </xdr:to>
    <xdr:sp>
      <xdr:nvSpPr>
        <xdr:cNvPr id="535" name="Line 928"/>
        <xdr:cNvSpPr>
          <a:spLocks/>
        </xdr:cNvSpPr>
      </xdr:nvSpPr>
      <xdr:spPr>
        <a:xfrm>
          <a:off x="161925" y="132330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595</xdr:row>
      <xdr:rowOff>161925</xdr:rowOff>
    </xdr:from>
    <xdr:to>
      <xdr:col>0</xdr:col>
      <xdr:colOff>2047875</xdr:colOff>
      <xdr:row>595</xdr:row>
      <xdr:rowOff>161925</xdr:rowOff>
    </xdr:to>
    <xdr:sp>
      <xdr:nvSpPr>
        <xdr:cNvPr id="536" name="Line 929"/>
        <xdr:cNvSpPr>
          <a:spLocks/>
        </xdr:cNvSpPr>
      </xdr:nvSpPr>
      <xdr:spPr>
        <a:xfrm>
          <a:off x="152400" y="132416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597</xdr:row>
      <xdr:rowOff>76200</xdr:rowOff>
    </xdr:from>
    <xdr:to>
      <xdr:col>0</xdr:col>
      <xdr:colOff>2047875</xdr:colOff>
      <xdr:row>597</xdr:row>
      <xdr:rowOff>76200</xdr:rowOff>
    </xdr:to>
    <xdr:sp>
      <xdr:nvSpPr>
        <xdr:cNvPr id="537" name="Line 930"/>
        <xdr:cNvSpPr>
          <a:spLocks/>
        </xdr:cNvSpPr>
      </xdr:nvSpPr>
      <xdr:spPr>
        <a:xfrm>
          <a:off x="161925" y="132797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597</xdr:row>
      <xdr:rowOff>161925</xdr:rowOff>
    </xdr:from>
    <xdr:to>
      <xdr:col>0</xdr:col>
      <xdr:colOff>2047875</xdr:colOff>
      <xdr:row>597</xdr:row>
      <xdr:rowOff>161925</xdr:rowOff>
    </xdr:to>
    <xdr:sp>
      <xdr:nvSpPr>
        <xdr:cNvPr id="538" name="Line 931"/>
        <xdr:cNvSpPr>
          <a:spLocks/>
        </xdr:cNvSpPr>
      </xdr:nvSpPr>
      <xdr:spPr>
        <a:xfrm>
          <a:off x="152400" y="132883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599</xdr:row>
      <xdr:rowOff>76200</xdr:rowOff>
    </xdr:from>
    <xdr:to>
      <xdr:col>0</xdr:col>
      <xdr:colOff>2047875</xdr:colOff>
      <xdr:row>599</xdr:row>
      <xdr:rowOff>76200</xdr:rowOff>
    </xdr:to>
    <xdr:sp>
      <xdr:nvSpPr>
        <xdr:cNvPr id="539" name="Line 932"/>
        <xdr:cNvSpPr>
          <a:spLocks/>
        </xdr:cNvSpPr>
      </xdr:nvSpPr>
      <xdr:spPr>
        <a:xfrm>
          <a:off x="161925" y="133264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599</xdr:row>
      <xdr:rowOff>161925</xdr:rowOff>
    </xdr:from>
    <xdr:to>
      <xdr:col>0</xdr:col>
      <xdr:colOff>2047875</xdr:colOff>
      <xdr:row>599</xdr:row>
      <xdr:rowOff>161925</xdr:rowOff>
    </xdr:to>
    <xdr:sp>
      <xdr:nvSpPr>
        <xdr:cNvPr id="540" name="Line 933"/>
        <xdr:cNvSpPr>
          <a:spLocks/>
        </xdr:cNvSpPr>
      </xdr:nvSpPr>
      <xdr:spPr>
        <a:xfrm>
          <a:off x="152400" y="133350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601</xdr:row>
      <xdr:rowOff>76200</xdr:rowOff>
    </xdr:from>
    <xdr:to>
      <xdr:col>0</xdr:col>
      <xdr:colOff>2047875</xdr:colOff>
      <xdr:row>601</xdr:row>
      <xdr:rowOff>76200</xdr:rowOff>
    </xdr:to>
    <xdr:sp>
      <xdr:nvSpPr>
        <xdr:cNvPr id="541" name="Line 934"/>
        <xdr:cNvSpPr>
          <a:spLocks/>
        </xdr:cNvSpPr>
      </xdr:nvSpPr>
      <xdr:spPr>
        <a:xfrm>
          <a:off x="161925" y="133731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601</xdr:row>
      <xdr:rowOff>161925</xdr:rowOff>
    </xdr:from>
    <xdr:to>
      <xdr:col>0</xdr:col>
      <xdr:colOff>2047875</xdr:colOff>
      <xdr:row>601</xdr:row>
      <xdr:rowOff>161925</xdr:rowOff>
    </xdr:to>
    <xdr:sp>
      <xdr:nvSpPr>
        <xdr:cNvPr id="542" name="Line 935"/>
        <xdr:cNvSpPr>
          <a:spLocks/>
        </xdr:cNvSpPr>
      </xdr:nvSpPr>
      <xdr:spPr>
        <a:xfrm>
          <a:off x="152400" y="133816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835</xdr:row>
      <xdr:rowOff>0</xdr:rowOff>
    </xdr:from>
    <xdr:to>
      <xdr:col>0</xdr:col>
      <xdr:colOff>2638425</xdr:colOff>
      <xdr:row>835</xdr:row>
      <xdr:rowOff>0</xdr:rowOff>
    </xdr:to>
    <xdr:sp>
      <xdr:nvSpPr>
        <xdr:cNvPr id="543" name="Line 1023"/>
        <xdr:cNvSpPr>
          <a:spLocks/>
        </xdr:cNvSpPr>
      </xdr:nvSpPr>
      <xdr:spPr>
        <a:xfrm>
          <a:off x="219075" y="1802225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835</xdr:row>
      <xdr:rowOff>0</xdr:rowOff>
    </xdr:from>
    <xdr:to>
      <xdr:col>0</xdr:col>
      <xdr:colOff>2628900</xdr:colOff>
      <xdr:row>835</xdr:row>
      <xdr:rowOff>0</xdr:rowOff>
    </xdr:to>
    <xdr:sp>
      <xdr:nvSpPr>
        <xdr:cNvPr id="544" name="Line 1024"/>
        <xdr:cNvSpPr>
          <a:spLocks/>
        </xdr:cNvSpPr>
      </xdr:nvSpPr>
      <xdr:spPr>
        <a:xfrm>
          <a:off x="219075" y="1802225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835</xdr:row>
      <xdr:rowOff>0</xdr:rowOff>
    </xdr:from>
    <xdr:to>
      <xdr:col>0</xdr:col>
      <xdr:colOff>2638425</xdr:colOff>
      <xdr:row>835</xdr:row>
      <xdr:rowOff>0</xdr:rowOff>
    </xdr:to>
    <xdr:sp>
      <xdr:nvSpPr>
        <xdr:cNvPr id="545" name="Line 1025"/>
        <xdr:cNvSpPr>
          <a:spLocks/>
        </xdr:cNvSpPr>
      </xdr:nvSpPr>
      <xdr:spPr>
        <a:xfrm>
          <a:off x="219075" y="1802225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838</xdr:row>
      <xdr:rowOff>0</xdr:rowOff>
    </xdr:from>
    <xdr:to>
      <xdr:col>0</xdr:col>
      <xdr:colOff>2638425</xdr:colOff>
      <xdr:row>838</xdr:row>
      <xdr:rowOff>0</xdr:rowOff>
    </xdr:to>
    <xdr:sp>
      <xdr:nvSpPr>
        <xdr:cNvPr id="546" name="Line 1026"/>
        <xdr:cNvSpPr>
          <a:spLocks/>
        </xdr:cNvSpPr>
      </xdr:nvSpPr>
      <xdr:spPr>
        <a:xfrm>
          <a:off x="219075" y="1808511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838</xdr:row>
      <xdr:rowOff>0</xdr:rowOff>
    </xdr:from>
    <xdr:to>
      <xdr:col>0</xdr:col>
      <xdr:colOff>2628900</xdr:colOff>
      <xdr:row>838</xdr:row>
      <xdr:rowOff>0</xdr:rowOff>
    </xdr:to>
    <xdr:sp>
      <xdr:nvSpPr>
        <xdr:cNvPr id="547" name="Line 1027"/>
        <xdr:cNvSpPr>
          <a:spLocks/>
        </xdr:cNvSpPr>
      </xdr:nvSpPr>
      <xdr:spPr>
        <a:xfrm>
          <a:off x="219075" y="1808511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838</xdr:row>
      <xdr:rowOff>0</xdr:rowOff>
    </xdr:from>
    <xdr:to>
      <xdr:col>0</xdr:col>
      <xdr:colOff>2638425</xdr:colOff>
      <xdr:row>838</xdr:row>
      <xdr:rowOff>0</xdr:rowOff>
    </xdr:to>
    <xdr:sp>
      <xdr:nvSpPr>
        <xdr:cNvPr id="548" name="Line 1028"/>
        <xdr:cNvSpPr>
          <a:spLocks/>
        </xdr:cNvSpPr>
      </xdr:nvSpPr>
      <xdr:spPr>
        <a:xfrm>
          <a:off x="219075" y="1808511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852</xdr:row>
      <xdr:rowOff>0</xdr:rowOff>
    </xdr:from>
    <xdr:to>
      <xdr:col>0</xdr:col>
      <xdr:colOff>2638425</xdr:colOff>
      <xdr:row>852</xdr:row>
      <xdr:rowOff>0</xdr:rowOff>
    </xdr:to>
    <xdr:sp>
      <xdr:nvSpPr>
        <xdr:cNvPr id="549" name="Line 1029"/>
        <xdr:cNvSpPr>
          <a:spLocks/>
        </xdr:cNvSpPr>
      </xdr:nvSpPr>
      <xdr:spPr>
        <a:xfrm>
          <a:off x="219075" y="1847659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852</xdr:row>
      <xdr:rowOff>0</xdr:rowOff>
    </xdr:from>
    <xdr:to>
      <xdr:col>0</xdr:col>
      <xdr:colOff>2628900</xdr:colOff>
      <xdr:row>852</xdr:row>
      <xdr:rowOff>0</xdr:rowOff>
    </xdr:to>
    <xdr:sp>
      <xdr:nvSpPr>
        <xdr:cNvPr id="550" name="Line 1030"/>
        <xdr:cNvSpPr>
          <a:spLocks/>
        </xdr:cNvSpPr>
      </xdr:nvSpPr>
      <xdr:spPr>
        <a:xfrm>
          <a:off x="219075" y="1847659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852</xdr:row>
      <xdr:rowOff>0</xdr:rowOff>
    </xdr:from>
    <xdr:to>
      <xdr:col>0</xdr:col>
      <xdr:colOff>2638425</xdr:colOff>
      <xdr:row>852</xdr:row>
      <xdr:rowOff>0</xdr:rowOff>
    </xdr:to>
    <xdr:sp>
      <xdr:nvSpPr>
        <xdr:cNvPr id="551" name="Line 1031"/>
        <xdr:cNvSpPr>
          <a:spLocks/>
        </xdr:cNvSpPr>
      </xdr:nvSpPr>
      <xdr:spPr>
        <a:xfrm>
          <a:off x="219075" y="1847659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858</xdr:row>
      <xdr:rowOff>0</xdr:rowOff>
    </xdr:from>
    <xdr:to>
      <xdr:col>0</xdr:col>
      <xdr:colOff>2638425</xdr:colOff>
      <xdr:row>858</xdr:row>
      <xdr:rowOff>0</xdr:rowOff>
    </xdr:to>
    <xdr:sp>
      <xdr:nvSpPr>
        <xdr:cNvPr id="552" name="Line 1032"/>
        <xdr:cNvSpPr>
          <a:spLocks/>
        </xdr:cNvSpPr>
      </xdr:nvSpPr>
      <xdr:spPr>
        <a:xfrm>
          <a:off x="219075" y="1863852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858</xdr:row>
      <xdr:rowOff>0</xdr:rowOff>
    </xdr:from>
    <xdr:to>
      <xdr:col>0</xdr:col>
      <xdr:colOff>2628900</xdr:colOff>
      <xdr:row>858</xdr:row>
      <xdr:rowOff>0</xdr:rowOff>
    </xdr:to>
    <xdr:sp>
      <xdr:nvSpPr>
        <xdr:cNvPr id="553" name="Line 1033"/>
        <xdr:cNvSpPr>
          <a:spLocks/>
        </xdr:cNvSpPr>
      </xdr:nvSpPr>
      <xdr:spPr>
        <a:xfrm>
          <a:off x="219075" y="1863852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858</xdr:row>
      <xdr:rowOff>0</xdr:rowOff>
    </xdr:from>
    <xdr:to>
      <xdr:col>0</xdr:col>
      <xdr:colOff>2638425</xdr:colOff>
      <xdr:row>858</xdr:row>
      <xdr:rowOff>0</xdr:rowOff>
    </xdr:to>
    <xdr:sp>
      <xdr:nvSpPr>
        <xdr:cNvPr id="554" name="Line 1034"/>
        <xdr:cNvSpPr>
          <a:spLocks/>
        </xdr:cNvSpPr>
      </xdr:nvSpPr>
      <xdr:spPr>
        <a:xfrm>
          <a:off x="219075" y="1863852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870</xdr:row>
      <xdr:rowOff>0</xdr:rowOff>
    </xdr:from>
    <xdr:to>
      <xdr:col>0</xdr:col>
      <xdr:colOff>2638425</xdr:colOff>
      <xdr:row>870</xdr:row>
      <xdr:rowOff>0</xdr:rowOff>
    </xdr:to>
    <xdr:sp>
      <xdr:nvSpPr>
        <xdr:cNvPr id="555" name="Line 1035"/>
        <xdr:cNvSpPr>
          <a:spLocks/>
        </xdr:cNvSpPr>
      </xdr:nvSpPr>
      <xdr:spPr>
        <a:xfrm>
          <a:off x="219075" y="1893951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870</xdr:row>
      <xdr:rowOff>0</xdr:rowOff>
    </xdr:from>
    <xdr:to>
      <xdr:col>0</xdr:col>
      <xdr:colOff>2628900</xdr:colOff>
      <xdr:row>870</xdr:row>
      <xdr:rowOff>0</xdr:rowOff>
    </xdr:to>
    <xdr:sp>
      <xdr:nvSpPr>
        <xdr:cNvPr id="556" name="Line 1036"/>
        <xdr:cNvSpPr>
          <a:spLocks/>
        </xdr:cNvSpPr>
      </xdr:nvSpPr>
      <xdr:spPr>
        <a:xfrm>
          <a:off x="219075" y="1893951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870</xdr:row>
      <xdr:rowOff>0</xdr:rowOff>
    </xdr:from>
    <xdr:to>
      <xdr:col>0</xdr:col>
      <xdr:colOff>2638425</xdr:colOff>
      <xdr:row>870</xdr:row>
      <xdr:rowOff>0</xdr:rowOff>
    </xdr:to>
    <xdr:sp>
      <xdr:nvSpPr>
        <xdr:cNvPr id="557" name="Line 1037"/>
        <xdr:cNvSpPr>
          <a:spLocks/>
        </xdr:cNvSpPr>
      </xdr:nvSpPr>
      <xdr:spPr>
        <a:xfrm>
          <a:off x="219075" y="1893951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272</xdr:row>
      <xdr:rowOff>76200</xdr:rowOff>
    </xdr:from>
    <xdr:to>
      <xdr:col>0</xdr:col>
      <xdr:colOff>2047875</xdr:colOff>
      <xdr:row>272</xdr:row>
      <xdr:rowOff>76200</xdr:rowOff>
    </xdr:to>
    <xdr:sp>
      <xdr:nvSpPr>
        <xdr:cNvPr id="558" name="Line 1038"/>
        <xdr:cNvSpPr>
          <a:spLocks/>
        </xdr:cNvSpPr>
      </xdr:nvSpPr>
      <xdr:spPr>
        <a:xfrm>
          <a:off x="161925" y="56740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272</xdr:row>
      <xdr:rowOff>161925</xdr:rowOff>
    </xdr:from>
    <xdr:to>
      <xdr:col>0</xdr:col>
      <xdr:colOff>2047875</xdr:colOff>
      <xdr:row>272</xdr:row>
      <xdr:rowOff>161925</xdr:rowOff>
    </xdr:to>
    <xdr:sp>
      <xdr:nvSpPr>
        <xdr:cNvPr id="559" name="Line 1039"/>
        <xdr:cNvSpPr>
          <a:spLocks/>
        </xdr:cNvSpPr>
      </xdr:nvSpPr>
      <xdr:spPr>
        <a:xfrm>
          <a:off x="152400" y="56826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271</xdr:row>
      <xdr:rowOff>0</xdr:rowOff>
    </xdr:from>
    <xdr:to>
      <xdr:col>0</xdr:col>
      <xdr:colOff>2047875</xdr:colOff>
      <xdr:row>271</xdr:row>
      <xdr:rowOff>0</xdr:rowOff>
    </xdr:to>
    <xdr:sp>
      <xdr:nvSpPr>
        <xdr:cNvPr id="560" name="Line 1040"/>
        <xdr:cNvSpPr>
          <a:spLocks/>
        </xdr:cNvSpPr>
      </xdr:nvSpPr>
      <xdr:spPr>
        <a:xfrm>
          <a:off x="161925" y="56359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271</xdr:row>
      <xdr:rowOff>0</xdr:rowOff>
    </xdr:from>
    <xdr:to>
      <xdr:col>0</xdr:col>
      <xdr:colOff>2047875</xdr:colOff>
      <xdr:row>271</xdr:row>
      <xdr:rowOff>0</xdr:rowOff>
    </xdr:to>
    <xdr:sp>
      <xdr:nvSpPr>
        <xdr:cNvPr id="561" name="Line 1041"/>
        <xdr:cNvSpPr>
          <a:spLocks/>
        </xdr:cNvSpPr>
      </xdr:nvSpPr>
      <xdr:spPr>
        <a:xfrm>
          <a:off x="152400" y="56359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266</xdr:row>
      <xdr:rowOff>76200</xdr:rowOff>
    </xdr:from>
    <xdr:to>
      <xdr:col>0</xdr:col>
      <xdr:colOff>2047875</xdr:colOff>
      <xdr:row>266</xdr:row>
      <xdr:rowOff>76200</xdr:rowOff>
    </xdr:to>
    <xdr:sp>
      <xdr:nvSpPr>
        <xdr:cNvPr id="562" name="Line 1042"/>
        <xdr:cNvSpPr>
          <a:spLocks/>
        </xdr:cNvSpPr>
      </xdr:nvSpPr>
      <xdr:spPr>
        <a:xfrm>
          <a:off x="161925" y="55626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266</xdr:row>
      <xdr:rowOff>161925</xdr:rowOff>
    </xdr:from>
    <xdr:to>
      <xdr:col>0</xdr:col>
      <xdr:colOff>2047875</xdr:colOff>
      <xdr:row>266</xdr:row>
      <xdr:rowOff>161925</xdr:rowOff>
    </xdr:to>
    <xdr:sp>
      <xdr:nvSpPr>
        <xdr:cNvPr id="563" name="Line 1043"/>
        <xdr:cNvSpPr>
          <a:spLocks/>
        </xdr:cNvSpPr>
      </xdr:nvSpPr>
      <xdr:spPr>
        <a:xfrm>
          <a:off x="152400" y="55711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284</xdr:row>
      <xdr:rowOff>76200</xdr:rowOff>
    </xdr:from>
    <xdr:to>
      <xdr:col>0</xdr:col>
      <xdr:colOff>2047875</xdr:colOff>
      <xdr:row>284</xdr:row>
      <xdr:rowOff>76200</xdr:rowOff>
    </xdr:to>
    <xdr:sp>
      <xdr:nvSpPr>
        <xdr:cNvPr id="564" name="Line 1044"/>
        <xdr:cNvSpPr>
          <a:spLocks/>
        </xdr:cNvSpPr>
      </xdr:nvSpPr>
      <xdr:spPr>
        <a:xfrm>
          <a:off x="161925" y="59264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284</xdr:row>
      <xdr:rowOff>161925</xdr:rowOff>
    </xdr:from>
    <xdr:to>
      <xdr:col>0</xdr:col>
      <xdr:colOff>2047875</xdr:colOff>
      <xdr:row>284</xdr:row>
      <xdr:rowOff>161925</xdr:rowOff>
    </xdr:to>
    <xdr:sp>
      <xdr:nvSpPr>
        <xdr:cNvPr id="565" name="Line 1045"/>
        <xdr:cNvSpPr>
          <a:spLocks/>
        </xdr:cNvSpPr>
      </xdr:nvSpPr>
      <xdr:spPr>
        <a:xfrm>
          <a:off x="152400" y="59350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286</xdr:row>
      <xdr:rowOff>76200</xdr:rowOff>
    </xdr:from>
    <xdr:to>
      <xdr:col>0</xdr:col>
      <xdr:colOff>2047875</xdr:colOff>
      <xdr:row>286</xdr:row>
      <xdr:rowOff>76200</xdr:rowOff>
    </xdr:to>
    <xdr:sp>
      <xdr:nvSpPr>
        <xdr:cNvPr id="566" name="Line 1046"/>
        <xdr:cNvSpPr>
          <a:spLocks/>
        </xdr:cNvSpPr>
      </xdr:nvSpPr>
      <xdr:spPr>
        <a:xfrm>
          <a:off x="161925" y="59588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286</xdr:row>
      <xdr:rowOff>161925</xdr:rowOff>
    </xdr:from>
    <xdr:to>
      <xdr:col>0</xdr:col>
      <xdr:colOff>2047875</xdr:colOff>
      <xdr:row>286</xdr:row>
      <xdr:rowOff>161925</xdr:rowOff>
    </xdr:to>
    <xdr:sp>
      <xdr:nvSpPr>
        <xdr:cNvPr id="567" name="Line 1047"/>
        <xdr:cNvSpPr>
          <a:spLocks/>
        </xdr:cNvSpPr>
      </xdr:nvSpPr>
      <xdr:spPr>
        <a:xfrm>
          <a:off x="152400" y="59674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288</xdr:row>
      <xdr:rowOff>76200</xdr:rowOff>
    </xdr:from>
    <xdr:to>
      <xdr:col>0</xdr:col>
      <xdr:colOff>2047875</xdr:colOff>
      <xdr:row>288</xdr:row>
      <xdr:rowOff>76200</xdr:rowOff>
    </xdr:to>
    <xdr:sp>
      <xdr:nvSpPr>
        <xdr:cNvPr id="568" name="Line 1048"/>
        <xdr:cNvSpPr>
          <a:spLocks/>
        </xdr:cNvSpPr>
      </xdr:nvSpPr>
      <xdr:spPr>
        <a:xfrm>
          <a:off x="161925" y="59912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288</xdr:row>
      <xdr:rowOff>161925</xdr:rowOff>
    </xdr:from>
    <xdr:to>
      <xdr:col>0</xdr:col>
      <xdr:colOff>2047875</xdr:colOff>
      <xdr:row>288</xdr:row>
      <xdr:rowOff>161925</xdr:rowOff>
    </xdr:to>
    <xdr:sp>
      <xdr:nvSpPr>
        <xdr:cNvPr id="569" name="Line 1049"/>
        <xdr:cNvSpPr>
          <a:spLocks/>
        </xdr:cNvSpPr>
      </xdr:nvSpPr>
      <xdr:spPr>
        <a:xfrm>
          <a:off x="152400" y="59997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290</xdr:row>
      <xdr:rowOff>76200</xdr:rowOff>
    </xdr:from>
    <xdr:to>
      <xdr:col>0</xdr:col>
      <xdr:colOff>2047875</xdr:colOff>
      <xdr:row>290</xdr:row>
      <xdr:rowOff>76200</xdr:rowOff>
    </xdr:to>
    <xdr:sp>
      <xdr:nvSpPr>
        <xdr:cNvPr id="570" name="Line 1050"/>
        <xdr:cNvSpPr>
          <a:spLocks/>
        </xdr:cNvSpPr>
      </xdr:nvSpPr>
      <xdr:spPr>
        <a:xfrm>
          <a:off x="161925" y="60378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290</xdr:row>
      <xdr:rowOff>161925</xdr:rowOff>
    </xdr:from>
    <xdr:to>
      <xdr:col>0</xdr:col>
      <xdr:colOff>2047875</xdr:colOff>
      <xdr:row>290</xdr:row>
      <xdr:rowOff>161925</xdr:rowOff>
    </xdr:to>
    <xdr:sp>
      <xdr:nvSpPr>
        <xdr:cNvPr id="571" name="Line 1051"/>
        <xdr:cNvSpPr>
          <a:spLocks/>
        </xdr:cNvSpPr>
      </xdr:nvSpPr>
      <xdr:spPr>
        <a:xfrm>
          <a:off x="152400" y="60464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272</xdr:row>
      <xdr:rowOff>76200</xdr:rowOff>
    </xdr:from>
    <xdr:to>
      <xdr:col>0</xdr:col>
      <xdr:colOff>2047875</xdr:colOff>
      <xdr:row>272</xdr:row>
      <xdr:rowOff>76200</xdr:rowOff>
    </xdr:to>
    <xdr:sp>
      <xdr:nvSpPr>
        <xdr:cNvPr id="572" name="Line 1052"/>
        <xdr:cNvSpPr>
          <a:spLocks/>
        </xdr:cNvSpPr>
      </xdr:nvSpPr>
      <xdr:spPr>
        <a:xfrm>
          <a:off x="161925" y="56740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272</xdr:row>
      <xdr:rowOff>161925</xdr:rowOff>
    </xdr:from>
    <xdr:to>
      <xdr:col>0</xdr:col>
      <xdr:colOff>2047875</xdr:colOff>
      <xdr:row>272</xdr:row>
      <xdr:rowOff>161925</xdr:rowOff>
    </xdr:to>
    <xdr:sp>
      <xdr:nvSpPr>
        <xdr:cNvPr id="573" name="Line 1053"/>
        <xdr:cNvSpPr>
          <a:spLocks/>
        </xdr:cNvSpPr>
      </xdr:nvSpPr>
      <xdr:spPr>
        <a:xfrm>
          <a:off x="152400" y="56826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271</xdr:row>
      <xdr:rowOff>0</xdr:rowOff>
    </xdr:from>
    <xdr:to>
      <xdr:col>0</xdr:col>
      <xdr:colOff>2047875</xdr:colOff>
      <xdr:row>271</xdr:row>
      <xdr:rowOff>0</xdr:rowOff>
    </xdr:to>
    <xdr:sp>
      <xdr:nvSpPr>
        <xdr:cNvPr id="574" name="Line 1054"/>
        <xdr:cNvSpPr>
          <a:spLocks/>
        </xdr:cNvSpPr>
      </xdr:nvSpPr>
      <xdr:spPr>
        <a:xfrm>
          <a:off x="161925" y="56359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271</xdr:row>
      <xdr:rowOff>0</xdr:rowOff>
    </xdr:from>
    <xdr:to>
      <xdr:col>0</xdr:col>
      <xdr:colOff>2047875</xdr:colOff>
      <xdr:row>271</xdr:row>
      <xdr:rowOff>0</xdr:rowOff>
    </xdr:to>
    <xdr:sp>
      <xdr:nvSpPr>
        <xdr:cNvPr id="575" name="Line 1055"/>
        <xdr:cNvSpPr>
          <a:spLocks/>
        </xdr:cNvSpPr>
      </xdr:nvSpPr>
      <xdr:spPr>
        <a:xfrm>
          <a:off x="152400" y="56359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266</xdr:row>
      <xdr:rowOff>76200</xdr:rowOff>
    </xdr:from>
    <xdr:to>
      <xdr:col>0</xdr:col>
      <xdr:colOff>2047875</xdr:colOff>
      <xdr:row>266</xdr:row>
      <xdr:rowOff>76200</xdr:rowOff>
    </xdr:to>
    <xdr:sp>
      <xdr:nvSpPr>
        <xdr:cNvPr id="576" name="Line 1056"/>
        <xdr:cNvSpPr>
          <a:spLocks/>
        </xdr:cNvSpPr>
      </xdr:nvSpPr>
      <xdr:spPr>
        <a:xfrm>
          <a:off x="161925" y="55626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266</xdr:row>
      <xdr:rowOff>161925</xdr:rowOff>
    </xdr:from>
    <xdr:to>
      <xdr:col>0</xdr:col>
      <xdr:colOff>2047875</xdr:colOff>
      <xdr:row>266</xdr:row>
      <xdr:rowOff>161925</xdr:rowOff>
    </xdr:to>
    <xdr:sp>
      <xdr:nvSpPr>
        <xdr:cNvPr id="577" name="Line 1057"/>
        <xdr:cNvSpPr>
          <a:spLocks/>
        </xdr:cNvSpPr>
      </xdr:nvSpPr>
      <xdr:spPr>
        <a:xfrm>
          <a:off x="152400" y="55711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276</xdr:row>
      <xdr:rowOff>76200</xdr:rowOff>
    </xdr:from>
    <xdr:to>
      <xdr:col>0</xdr:col>
      <xdr:colOff>2047875</xdr:colOff>
      <xdr:row>276</xdr:row>
      <xdr:rowOff>76200</xdr:rowOff>
    </xdr:to>
    <xdr:sp>
      <xdr:nvSpPr>
        <xdr:cNvPr id="578" name="Line 1058"/>
        <xdr:cNvSpPr>
          <a:spLocks/>
        </xdr:cNvSpPr>
      </xdr:nvSpPr>
      <xdr:spPr>
        <a:xfrm>
          <a:off x="161925" y="57683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276</xdr:row>
      <xdr:rowOff>161925</xdr:rowOff>
    </xdr:from>
    <xdr:to>
      <xdr:col>0</xdr:col>
      <xdr:colOff>2047875</xdr:colOff>
      <xdr:row>276</xdr:row>
      <xdr:rowOff>161925</xdr:rowOff>
    </xdr:to>
    <xdr:sp>
      <xdr:nvSpPr>
        <xdr:cNvPr id="579" name="Line 1059"/>
        <xdr:cNvSpPr>
          <a:spLocks/>
        </xdr:cNvSpPr>
      </xdr:nvSpPr>
      <xdr:spPr>
        <a:xfrm>
          <a:off x="152400" y="57769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278</xdr:row>
      <xdr:rowOff>76200</xdr:rowOff>
    </xdr:from>
    <xdr:to>
      <xdr:col>0</xdr:col>
      <xdr:colOff>2047875</xdr:colOff>
      <xdr:row>278</xdr:row>
      <xdr:rowOff>76200</xdr:rowOff>
    </xdr:to>
    <xdr:sp>
      <xdr:nvSpPr>
        <xdr:cNvPr id="580" name="Line 1060"/>
        <xdr:cNvSpPr>
          <a:spLocks/>
        </xdr:cNvSpPr>
      </xdr:nvSpPr>
      <xdr:spPr>
        <a:xfrm>
          <a:off x="161925" y="58007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278</xdr:row>
      <xdr:rowOff>161925</xdr:rowOff>
    </xdr:from>
    <xdr:to>
      <xdr:col>0</xdr:col>
      <xdr:colOff>2047875</xdr:colOff>
      <xdr:row>278</xdr:row>
      <xdr:rowOff>161925</xdr:rowOff>
    </xdr:to>
    <xdr:sp>
      <xdr:nvSpPr>
        <xdr:cNvPr id="581" name="Line 1061"/>
        <xdr:cNvSpPr>
          <a:spLocks/>
        </xdr:cNvSpPr>
      </xdr:nvSpPr>
      <xdr:spPr>
        <a:xfrm>
          <a:off x="152400" y="5809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279</xdr:row>
      <xdr:rowOff>0</xdr:rowOff>
    </xdr:from>
    <xdr:to>
      <xdr:col>0</xdr:col>
      <xdr:colOff>2047875</xdr:colOff>
      <xdr:row>279</xdr:row>
      <xdr:rowOff>0</xdr:rowOff>
    </xdr:to>
    <xdr:sp>
      <xdr:nvSpPr>
        <xdr:cNvPr id="582" name="Line 1062"/>
        <xdr:cNvSpPr>
          <a:spLocks/>
        </xdr:cNvSpPr>
      </xdr:nvSpPr>
      <xdr:spPr>
        <a:xfrm>
          <a:off x="161925" y="58092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279</xdr:row>
      <xdr:rowOff>0</xdr:rowOff>
    </xdr:from>
    <xdr:to>
      <xdr:col>0</xdr:col>
      <xdr:colOff>2047875</xdr:colOff>
      <xdr:row>279</xdr:row>
      <xdr:rowOff>0</xdr:rowOff>
    </xdr:to>
    <xdr:sp>
      <xdr:nvSpPr>
        <xdr:cNvPr id="583" name="Line 1063"/>
        <xdr:cNvSpPr>
          <a:spLocks/>
        </xdr:cNvSpPr>
      </xdr:nvSpPr>
      <xdr:spPr>
        <a:xfrm>
          <a:off x="152400" y="5809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304</xdr:row>
      <xdr:rowOff>76200</xdr:rowOff>
    </xdr:from>
    <xdr:to>
      <xdr:col>0</xdr:col>
      <xdr:colOff>2047875</xdr:colOff>
      <xdr:row>304</xdr:row>
      <xdr:rowOff>76200</xdr:rowOff>
    </xdr:to>
    <xdr:sp>
      <xdr:nvSpPr>
        <xdr:cNvPr id="584" name="Line 1064"/>
        <xdr:cNvSpPr>
          <a:spLocks/>
        </xdr:cNvSpPr>
      </xdr:nvSpPr>
      <xdr:spPr>
        <a:xfrm>
          <a:off x="161925" y="63360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304</xdr:row>
      <xdr:rowOff>161925</xdr:rowOff>
    </xdr:from>
    <xdr:to>
      <xdr:col>0</xdr:col>
      <xdr:colOff>2047875</xdr:colOff>
      <xdr:row>304</xdr:row>
      <xdr:rowOff>161925</xdr:rowOff>
    </xdr:to>
    <xdr:sp>
      <xdr:nvSpPr>
        <xdr:cNvPr id="585" name="Line 1065"/>
        <xdr:cNvSpPr>
          <a:spLocks/>
        </xdr:cNvSpPr>
      </xdr:nvSpPr>
      <xdr:spPr>
        <a:xfrm>
          <a:off x="152400" y="63446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272</xdr:row>
      <xdr:rowOff>76200</xdr:rowOff>
    </xdr:from>
    <xdr:to>
      <xdr:col>0</xdr:col>
      <xdr:colOff>2047875</xdr:colOff>
      <xdr:row>272</xdr:row>
      <xdr:rowOff>76200</xdr:rowOff>
    </xdr:to>
    <xdr:sp>
      <xdr:nvSpPr>
        <xdr:cNvPr id="586" name="Line 1066"/>
        <xdr:cNvSpPr>
          <a:spLocks/>
        </xdr:cNvSpPr>
      </xdr:nvSpPr>
      <xdr:spPr>
        <a:xfrm>
          <a:off x="161925" y="56740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272</xdr:row>
      <xdr:rowOff>161925</xdr:rowOff>
    </xdr:from>
    <xdr:to>
      <xdr:col>0</xdr:col>
      <xdr:colOff>2047875</xdr:colOff>
      <xdr:row>272</xdr:row>
      <xdr:rowOff>161925</xdr:rowOff>
    </xdr:to>
    <xdr:sp>
      <xdr:nvSpPr>
        <xdr:cNvPr id="587" name="Line 1067"/>
        <xdr:cNvSpPr>
          <a:spLocks/>
        </xdr:cNvSpPr>
      </xdr:nvSpPr>
      <xdr:spPr>
        <a:xfrm>
          <a:off x="152400" y="56826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276</xdr:row>
      <xdr:rowOff>76200</xdr:rowOff>
    </xdr:from>
    <xdr:to>
      <xdr:col>0</xdr:col>
      <xdr:colOff>2047875</xdr:colOff>
      <xdr:row>276</xdr:row>
      <xdr:rowOff>76200</xdr:rowOff>
    </xdr:to>
    <xdr:sp>
      <xdr:nvSpPr>
        <xdr:cNvPr id="588" name="Line 1068"/>
        <xdr:cNvSpPr>
          <a:spLocks/>
        </xdr:cNvSpPr>
      </xdr:nvSpPr>
      <xdr:spPr>
        <a:xfrm>
          <a:off x="161925" y="57683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276</xdr:row>
      <xdr:rowOff>161925</xdr:rowOff>
    </xdr:from>
    <xdr:to>
      <xdr:col>0</xdr:col>
      <xdr:colOff>2047875</xdr:colOff>
      <xdr:row>276</xdr:row>
      <xdr:rowOff>161925</xdr:rowOff>
    </xdr:to>
    <xdr:sp>
      <xdr:nvSpPr>
        <xdr:cNvPr id="589" name="Line 1069"/>
        <xdr:cNvSpPr>
          <a:spLocks/>
        </xdr:cNvSpPr>
      </xdr:nvSpPr>
      <xdr:spPr>
        <a:xfrm>
          <a:off x="152400" y="57769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278</xdr:row>
      <xdr:rowOff>76200</xdr:rowOff>
    </xdr:from>
    <xdr:to>
      <xdr:col>0</xdr:col>
      <xdr:colOff>2047875</xdr:colOff>
      <xdr:row>278</xdr:row>
      <xdr:rowOff>76200</xdr:rowOff>
    </xdr:to>
    <xdr:sp>
      <xdr:nvSpPr>
        <xdr:cNvPr id="590" name="Line 1070"/>
        <xdr:cNvSpPr>
          <a:spLocks/>
        </xdr:cNvSpPr>
      </xdr:nvSpPr>
      <xdr:spPr>
        <a:xfrm>
          <a:off x="161925" y="58007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278</xdr:row>
      <xdr:rowOff>161925</xdr:rowOff>
    </xdr:from>
    <xdr:to>
      <xdr:col>0</xdr:col>
      <xdr:colOff>2047875</xdr:colOff>
      <xdr:row>278</xdr:row>
      <xdr:rowOff>161925</xdr:rowOff>
    </xdr:to>
    <xdr:sp>
      <xdr:nvSpPr>
        <xdr:cNvPr id="591" name="Line 1071"/>
        <xdr:cNvSpPr>
          <a:spLocks/>
        </xdr:cNvSpPr>
      </xdr:nvSpPr>
      <xdr:spPr>
        <a:xfrm>
          <a:off x="152400" y="5809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279</xdr:row>
      <xdr:rowOff>0</xdr:rowOff>
    </xdr:from>
    <xdr:to>
      <xdr:col>0</xdr:col>
      <xdr:colOff>2047875</xdr:colOff>
      <xdr:row>279</xdr:row>
      <xdr:rowOff>0</xdr:rowOff>
    </xdr:to>
    <xdr:sp>
      <xdr:nvSpPr>
        <xdr:cNvPr id="592" name="Line 1072"/>
        <xdr:cNvSpPr>
          <a:spLocks/>
        </xdr:cNvSpPr>
      </xdr:nvSpPr>
      <xdr:spPr>
        <a:xfrm>
          <a:off x="161925" y="58092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279</xdr:row>
      <xdr:rowOff>0</xdr:rowOff>
    </xdr:from>
    <xdr:to>
      <xdr:col>0</xdr:col>
      <xdr:colOff>2047875</xdr:colOff>
      <xdr:row>279</xdr:row>
      <xdr:rowOff>0</xdr:rowOff>
    </xdr:to>
    <xdr:sp>
      <xdr:nvSpPr>
        <xdr:cNvPr id="593" name="Line 1073"/>
        <xdr:cNvSpPr>
          <a:spLocks/>
        </xdr:cNvSpPr>
      </xdr:nvSpPr>
      <xdr:spPr>
        <a:xfrm>
          <a:off x="152400" y="5809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280</xdr:row>
      <xdr:rowOff>76200</xdr:rowOff>
    </xdr:from>
    <xdr:to>
      <xdr:col>0</xdr:col>
      <xdr:colOff>2047875</xdr:colOff>
      <xdr:row>280</xdr:row>
      <xdr:rowOff>76200</xdr:rowOff>
    </xdr:to>
    <xdr:sp>
      <xdr:nvSpPr>
        <xdr:cNvPr id="594" name="Line 1074"/>
        <xdr:cNvSpPr>
          <a:spLocks/>
        </xdr:cNvSpPr>
      </xdr:nvSpPr>
      <xdr:spPr>
        <a:xfrm>
          <a:off x="161925" y="58473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280</xdr:row>
      <xdr:rowOff>161925</xdr:rowOff>
    </xdr:from>
    <xdr:to>
      <xdr:col>0</xdr:col>
      <xdr:colOff>2047875</xdr:colOff>
      <xdr:row>280</xdr:row>
      <xdr:rowOff>161925</xdr:rowOff>
    </xdr:to>
    <xdr:sp>
      <xdr:nvSpPr>
        <xdr:cNvPr id="595" name="Line 1075"/>
        <xdr:cNvSpPr>
          <a:spLocks/>
        </xdr:cNvSpPr>
      </xdr:nvSpPr>
      <xdr:spPr>
        <a:xfrm>
          <a:off x="152400" y="58559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271</xdr:row>
      <xdr:rowOff>0</xdr:rowOff>
    </xdr:from>
    <xdr:to>
      <xdr:col>0</xdr:col>
      <xdr:colOff>2047875</xdr:colOff>
      <xdr:row>271</xdr:row>
      <xdr:rowOff>0</xdr:rowOff>
    </xdr:to>
    <xdr:sp>
      <xdr:nvSpPr>
        <xdr:cNvPr id="596" name="Line 1076"/>
        <xdr:cNvSpPr>
          <a:spLocks/>
        </xdr:cNvSpPr>
      </xdr:nvSpPr>
      <xdr:spPr>
        <a:xfrm>
          <a:off x="161925" y="56359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271</xdr:row>
      <xdr:rowOff>0</xdr:rowOff>
    </xdr:from>
    <xdr:to>
      <xdr:col>0</xdr:col>
      <xdr:colOff>2047875</xdr:colOff>
      <xdr:row>271</xdr:row>
      <xdr:rowOff>0</xdr:rowOff>
    </xdr:to>
    <xdr:sp>
      <xdr:nvSpPr>
        <xdr:cNvPr id="597" name="Line 1077"/>
        <xdr:cNvSpPr>
          <a:spLocks/>
        </xdr:cNvSpPr>
      </xdr:nvSpPr>
      <xdr:spPr>
        <a:xfrm>
          <a:off x="152400" y="56359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266</xdr:row>
      <xdr:rowOff>76200</xdr:rowOff>
    </xdr:from>
    <xdr:to>
      <xdr:col>0</xdr:col>
      <xdr:colOff>2047875</xdr:colOff>
      <xdr:row>266</xdr:row>
      <xdr:rowOff>76200</xdr:rowOff>
    </xdr:to>
    <xdr:sp>
      <xdr:nvSpPr>
        <xdr:cNvPr id="598" name="Line 1078"/>
        <xdr:cNvSpPr>
          <a:spLocks/>
        </xdr:cNvSpPr>
      </xdr:nvSpPr>
      <xdr:spPr>
        <a:xfrm>
          <a:off x="161925" y="55626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266</xdr:row>
      <xdr:rowOff>161925</xdr:rowOff>
    </xdr:from>
    <xdr:to>
      <xdr:col>0</xdr:col>
      <xdr:colOff>2047875</xdr:colOff>
      <xdr:row>266</xdr:row>
      <xdr:rowOff>161925</xdr:rowOff>
    </xdr:to>
    <xdr:sp>
      <xdr:nvSpPr>
        <xdr:cNvPr id="599" name="Line 1079"/>
        <xdr:cNvSpPr>
          <a:spLocks/>
        </xdr:cNvSpPr>
      </xdr:nvSpPr>
      <xdr:spPr>
        <a:xfrm>
          <a:off x="152400" y="55711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282</xdr:row>
      <xdr:rowOff>76200</xdr:rowOff>
    </xdr:from>
    <xdr:to>
      <xdr:col>0</xdr:col>
      <xdr:colOff>2047875</xdr:colOff>
      <xdr:row>282</xdr:row>
      <xdr:rowOff>76200</xdr:rowOff>
    </xdr:to>
    <xdr:sp>
      <xdr:nvSpPr>
        <xdr:cNvPr id="600" name="Line 1080"/>
        <xdr:cNvSpPr>
          <a:spLocks/>
        </xdr:cNvSpPr>
      </xdr:nvSpPr>
      <xdr:spPr>
        <a:xfrm>
          <a:off x="161925" y="5894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282</xdr:row>
      <xdr:rowOff>161925</xdr:rowOff>
    </xdr:from>
    <xdr:to>
      <xdr:col>0</xdr:col>
      <xdr:colOff>2047875</xdr:colOff>
      <xdr:row>282</xdr:row>
      <xdr:rowOff>161925</xdr:rowOff>
    </xdr:to>
    <xdr:sp>
      <xdr:nvSpPr>
        <xdr:cNvPr id="601" name="Line 1081"/>
        <xdr:cNvSpPr>
          <a:spLocks/>
        </xdr:cNvSpPr>
      </xdr:nvSpPr>
      <xdr:spPr>
        <a:xfrm>
          <a:off x="152400" y="59026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283</xdr:row>
      <xdr:rowOff>0</xdr:rowOff>
    </xdr:from>
    <xdr:to>
      <xdr:col>0</xdr:col>
      <xdr:colOff>2047875</xdr:colOff>
      <xdr:row>283</xdr:row>
      <xdr:rowOff>0</xdr:rowOff>
    </xdr:to>
    <xdr:sp>
      <xdr:nvSpPr>
        <xdr:cNvPr id="602" name="Line 1082"/>
        <xdr:cNvSpPr>
          <a:spLocks/>
        </xdr:cNvSpPr>
      </xdr:nvSpPr>
      <xdr:spPr>
        <a:xfrm>
          <a:off x="161925" y="59026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283</xdr:row>
      <xdr:rowOff>0</xdr:rowOff>
    </xdr:from>
    <xdr:to>
      <xdr:col>0</xdr:col>
      <xdr:colOff>2047875</xdr:colOff>
      <xdr:row>283</xdr:row>
      <xdr:rowOff>0</xdr:rowOff>
    </xdr:to>
    <xdr:sp>
      <xdr:nvSpPr>
        <xdr:cNvPr id="603" name="Line 1083"/>
        <xdr:cNvSpPr>
          <a:spLocks/>
        </xdr:cNvSpPr>
      </xdr:nvSpPr>
      <xdr:spPr>
        <a:xfrm>
          <a:off x="152400" y="59026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284</xdr:row>
      <xdr:rowOff>76200</xdr:rowOff>
    </xdr:from>
    <xdr:to>
      <xdr:col>0</xdr:col>
      <xdr:colOff>2047875</xdr:colOff>
      <xdr:row>284</xdr:row>
      <xdr:rowOff>76200</xdr:rowOff>
    </xdr:to>
    <xdr:sp>
      <xdr:nvSpPr>
        <xdr:cNvPr id="604" name="Line 1084"/>
        <xdr:cNvSpPr>
          <a:spLocks/>
        </xdr:cNvSpPr>
      </xdr:nvSpPr>
      <xdr:spPr>
        <a:xfrm>
          <a:off x="161925" y="59264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284</xdr:row>
      <xdr:rowOff>161925</xdr:rowOff>
    </xdr:from>
    <xdr:to>
      <xdr:col>0</xdr:col>
      <xdr:colOff>2047875</xdr:colOff>
      <xdr:row>284</xdr:row>
      <xdr:rowOff>161925</xdr:rowOff>
    </xdr:to>
    <xdr:sp>
      <xdr:nvSpPr>
        <xdr:cNvPr id="605" name="Line 1085"/>
        <xdr:cNvSpPr>
          <a:spLocks/>
        </xdr:cNvSpPr>
      </xdr:nvSpPr>
      <xdr:spPr>
        <a:xfrm>
          <a:off x="152400" y="59350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286</xdr:row>
      <xdr:rowOff>76200</xdr:rowOff>
    </xdr:from>
    <xdr:to>
      <xdr:col>0</xdr:col>
      <xdr:colOff>2047875</xdr:colOff>
      <xdr:row>286</xdr:row>
      <xdr:rowOff>76200</xdr:rowOff>
    </xdr:to>
    <xdr:sp>
      <xdr:nvSpPr>
        <xdr:cNvPr id="606" name="Line 1086"/>
        <xdr:cNvSpPr>
          <a:spLocks/>
        </xdr:cNvSpPr>
      </xdr:nvSpPr>
      <xdr:spPr>
        <a:xfrm>
          <a:off x="161925" y="59588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286</xdr:row>
      <xdr:rowOff>161925</xdr:rowOff>
    </xdr:from>
    <xdr:to>
      <xdr:col>0</xdr:col>
      <xdr:colOff>2047875</xdr:colOff>
      <xdr:row>286</xdr:row>
      <xdr:rowOff>161925</xdr:rowOff>
    </xdr:to>
    <xdr:sp>
      <xdr:nvSpPr>
        <xdr:cNvPr id="607" name="Line 1087"/>
        <xdr:cNvSpPr>
          <a:spLocks/>
        </xdr:cNvSpPr>
      </xdr:nvSpPr>
      <xdr:spPr>
        <a:xfrm>
          <a:off x="152400" y="59674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288</xdr:row>
      <xdr:rowOff>76200</xdr:rowOff>
    </xdr:from>
    <xdr:to>
      <xdr:col>0</xdr:col>
      <xdr:colOff>2047875</xdr:colOff>
      <xdr:row>288</xdr:row>
      <xdr:rowOff>76200</xdr:rowOff>
    </xdr:to>
    <xdr:sp>
      <xdr:nvSpPr>
        <xdr:cNvPr id="608" name="Line 1088"/>
        <xdr:cNvSpPr>
          <a:spLocks/>
        </xdr:cNvSpPr>
      </xdr:nvSpPr>
      <xdr:spPr>
        <a:xfrm>
          <a:off x="161925" y="59912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288</xdr:row>
      <xdr:rowOff>161925</xdr:rowOff>
    </xdr:from>
    <xdr:to>
      <xdr:col>0</xdr:col>
      <xdr:colOff>2047875</xdr:colOff>
      <xdr:row>288</xdr:row>
      <xdr:rowOff>161925</xdr:rowOff>
    </xdr:to>
    <xdr:sp>
      <xdr:nvSpPr>
        <xdr:cNvPr id="609" name="Line 1089"/>
        <xdr:cNvSpPr>
          <a:spLocks/>
        </xdr:cNvSpPr>
      </xdr:nvSpPr>
      <xdr:spPr>
        <a:xfrm>
          <a:off x="152400" y="59997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290</xdr:row>
      <xdr:rowOff>76200</xdr:rowOff>
    </xdr:from>
    <xdr:to>
      <xdr:col>0</xdr:col>
      <xdr:colOff>2047875</xdr:colOff>
      <xdr:row>290</xdr:row>
      <xdr:rowOff>76200</xdr:rowOff>
    </xdr:to>
    <xdr:sp>
      <xdr:nvSpPr>
        <xdr:cNvPr id="610" name="Line 1090"/>
        <xdr:cNvSpPr>
          <a:spLocks/>
        </xdr:cNvSpPr>
      </xdr:nvSpPr>
      <xdr:spPr>
        <a:xfrm>
          <a:off x="161925" y="60378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290</xdr:row>
      <xdr:rowOff>161925</xdr:rowOff>
    </xdr:from>
    <xdr:to>
      <xdr:col>0</xdr:col>
      <xdr:colOff>2047875</xdr:colOff>
      <xdr:row>290</xdr:row>
      <xdr:rowOff>161925</xdr:rowOff>
    </xdr:to>
    <xdr:sp>
      <xdr:nvSpPr>
        <xdr:cNvPr id="611" name="Line 1091"/>
        <xdr:cNvSpPr>
          <a:spLocks/>
        </xdr:cNvSpPr>
      </xdr:nvSpPr>
      <xdr:spPr>
        <a:xfrm>
          <a:off x="152400" y="60464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292</xdr:row>
      <xdr:rowOff>76200</xdr:rowOff>
    </xdr:from>
    <xdr:to>
      <xdr:col>0</xdr:col>
      <xdr:colOff>2047875</xdr:colOff>
      <xdr:row>292</xdr:row>
      <xdr:rowOff>76200</xdr:rowOff>
    </xdr:to>
    <xdr:sp>
      <xdr:nvSpPr>
        <xdr:cNvPr id="612" name="Line 1092"/>
        <xdr:cNvSpPr>
          <a:spLocks/>
        </xdr:cNvSpPr>
      </xdr:nvSpPr>
      <xdr:spPr>
        <a:xfrm>
          <a:off x="161925" y="60845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292</xdr:row>
      <xdr:rowOff>161925</xdr:rowOff>
    </xdr:from>
    <xdr:to>
      <xdr:col>0</xdr:col>
      <xdr:colOff>2047875</xdr:colOff>
      <xdr:row>292</xdr:row>
      <xdr:rowOff>161925</xdr:rowOff>
    </xdr:to>
    <xdr:sp>
      <xdr:nvSpPr>
        <xdr:cNvPr id="613" name="Line 1093"/>
        <xdr:cNvSpPr>
          <a:spLocks/>
        </xdr:cNvSpPr>
      </xdr:nvSpPr>
      <xdr:spPr>
        <a:xfrm>
          <a:off x="152400" y="60931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188</xdr:row>
      <xdr:rowOff>0</xdr:rowOff>
    </xdr:from>
    <xdr:to>
      <xdr:col>0</xdr:col>
      <xdr:colOff>2047875</xdr:colOff>
      <xdr:row>188</xdr:row>
      <xdr:rowOff>0</xdr:rowOff>
    </xdr:to>
    <xdr:sp>
      <xdr:nvSpPr>
        <xdr:cNvPr id="614" name="Line 1094"/>
        <xdr:cNvSpPr>
          <a:spLocks/>
        </xdr:cNvSpPr>
      </xdr:nvSpPr>
      <xdr:spPr>
        <a:xfrm>
          <a:off x="161925" y="388429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188</xdr:row>
      <xdr:rowOff>0</xdr:rowOff>
    </xdr:from>
    <xdr:to>
      <xdr:col>0</xdr:col>
      <xdr:colOff>2047875</xdr:colOff>
      <xdr:row>188</xdr:row>
      <xdr:rowOff>0</xdr:rowOff>
    </xdr:to>
    <xdr:sp>
      <xdr:nvSpPr>
        <xdr:cNvPr id="615" name="Line 1095"/>
        <xdr:cNvSpPr>
          <a:spLocks/>
        </xdr:cNvSpPr>
      </xdr:nvSpPr>
      <xdr:spPr>
        <a:xfrm>
          <a:off x="152400" y="38842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188</xdr:row>
      <xdr:rowOff>76200</xdr:rowOff>
    </xdr:from>
    <xdr:to>
      <xdr:col>0</xdr:col>
      <xdr:colOff>2047875</xdr:colOff>
      <xdr:row>188</xdr:row>
      <xdr:rowOff>76200</xdr:rowOff>
    </xdr:to>
    <xdr:sp>
      <xdr:nvSpPr>
        <xdr:cNvPr id="616" name="Line 1096"/>
        <xdr:cNvSpPr>
          <a:spLocks/>
        </xdr:cNvSpPr>
      </xdr:nvSpPr>
      <xdr:spPr>
        <a:xfrm>
          <a:off x="161925" y="38919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188</xdr:row>
      <xdr:rowOff>161925</xdr:rowOff>
    </xdr:from>
    <xdr:to>
      <xdr:col>0</xdr:col>
      <xdr:colOff>2047875</xdr:colOff>
      <xdr:row>188</xdr:row>
      <xdr:rowOff>161925</xdr:rowOff>
    </xdr:to>
    <xdr:sp>
      <xdr:nvSpPr>
        <xdr:cNvPr id="617" name="Line 1097"/>
        <xdr:cNvSpPr>
          <a:spLocks/>
        </xdr:cNvSpPr>
      </xdr:nvSpPr>
      <xdr:spPr>
        <a:xfrm>
          <a:off x="152400" y="39004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2047875</xdr:colOff>
      <xdr:row>228</xdr:row>
      <xdr:rowOff>0</xdr:rowOff>
    </xdr:to>
    <xdr:sp>
      <xdr:nvSpPr>
        <xdr:cNvPr id="618" name="Line 1098"/>
        <xdr:cNvSpPr>
          <a:spLocks/>
        </xdr:cNvSpPr>
      </xdr:nvSpPr>
      <xdr:spPr>
        <a:xfrm>
          <a:off x="161925" y="47386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228</xdr:row>
      <xdr:rowOff>0</xdr:rowOff>
    </xdr:from>
    <xdr:to>
      <xdr:col>0</xdr:col>
      <xdr:colOff>2047875</xdr:colOff>
      <xdr:row>228</xdr:row>
      <xdr:rowOff>0</xdr:rowOff>
    </xdr:to>
    <xdr:sp>
      <xdr:nvSpPr>
        <xdr:cNvPr id="619" name="Line 1099"/>
        <xdr:cNvSpPr>
          <a:spLocks/>
        </xdr:cNvSpPr>
      </xdr:nvSpPr>
      <xdr:spPr>
        <a:xfrm>
          <a:off x="152400" y="47386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229</xdr:row>
      <xdr:rowOff>0</xdr:rowOff>
    </xdr:from>
    <xdr:to>
      <xdr:col>0</xdr:col>
      <xdr:colOff>2047875</xdr:colOff>
      <xdr:row>229</xdr:row>
      <xdr:rowOff>0</xdr:rowOff>
    </xdr:to>
    <xdr:sp>
      <xdr:nvSpPr>
        <xdr:cNvPr id="620" name="Line 1100"/>
        <xdr:cNvSpPr>
          <a:spLocks/>
        </xdr:cNvSpPr>
      </xdr:nvSpPr>
      <xdr:spPr>
        <a:xfrm>
          <a:off x="161925" y="47548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229</xdr:row>
      <xdr:rowOff>0</xdr:rowOff>
    </xdr:from>
    <xdr:to>
      <xdr:col>0</xdr:col>
      <xdr:colOff>2047875</xdr:colOff>
      <xdr:row>229</xdr:row>
      <xdr:rowOff>0</xdr:rowOff>
    </xdr:to>
    <xdr:sp>
      <xdr:nvSpPr>
        <xdr:cNvPr id="621" name="Line 1101"/>
        <xdr:cNvSpPr>
          <a:spLocks/>
        </xdr:cNvSpPr>
      </xdr:nvSpPr>
      <xdr:spPr>
        <a:xfrm>
          <a:off x="152400" y="47548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226</xdr:row>
      <xdr:rowOff>76200</xdr:rowOff>
    </xdr:from>
    <xdr:to>
      <xdr:col>0</xdr:col>
      <xdr:colOff>2047875</xdr:colOff>
      <xdr:row>226</xdr:row>
      <xdr:rowOff>76200</xdr:rowOff>
    </xdr:to>
    <xdr:sp>
      <xdr:nvSpPr>
        <xdr:cNvPr id="622" name="Line 1102"/>
        <xdr:cNvSpPr>
          <a:spLocks/>
        </xdr:cNvSpPr>
      </xdr:nvSpPr>
      <xdr:spPr>
        <a:xfrm>
          <a:off x="161925" y="47139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226</xdr:row>
      <xdr:rowOff>161925</xdr:rowOff>
    </xdr:from>
    <xdr:to>
      <xdr:col>0</xdr:col>
      <xdr:colOff>2047875</xdr:colOff>
      <xdr:row>226</xdr:row>
      <xdr:rowOff>161925</xdr:rowOff>
    </xdr:to>
    <xdr:sp>
      <xdr:nvSpPr>
        <xdr:cNvPr id="623" name="Line 1103"/>
        <xdr:cNvSpPr>
          <a:spLocks/>
        </xdr:cNvSpPr>
      </xdr:nvSpPr>
      <xdr:spPr>
        <a:xfrm>
          <a:off x="152400" y="47224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2047875</xdr:colOff>
      <xdr:row>228</xdr:row>
      <xdr:rowOff>0</xdr:rowOff>
    </xdr:to>
    <xdr:sp>
      <xdr:nvSpPr>
        <xdr:cNvPr id="624" name="Line 1104"/>
        <xdr:cNvSpPr>
          <a:spLocks/>
        </xdr:cNvSpPr>
      </xdr:nvSpPr>
      <xdr:spPr>
        <a:xfrm>
          <a:off x="161925" y="47386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228</xdr:row>
      <xdr:rowOff>0</xdr:rowOff>
    </xdr:from>
    <xdr:to>
      <xdr:col>0</xdr:col>
      <xdr:colOff>2047875</xdr:colOff>
      <xdr:row>228</xdr:row>
      <xdr:rowOff>0</xdr:rowOff>
    </xdr:to>
    <xdr:sp>
      <xdr:nvSpPr>
        <xdr:cNvPr id="625" name="Line 1105"/>
        <xdr:cNvSpPr>
          <a:spLocks/>
        </xdr:cNvSpPr>
      </xdr:nvSpPr>
      <xdr:spPr>
        <a:xfrm>
          <a:off x="152400" y="47386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229</xdr:row>
      <xdr:rowOff>0</xdr:rowOff>
    </xdr:from>
    <xdr:to>
      <xdr:col>0</xdr:col>
      <xdr:colOff>2047875</xdr:colOff>
      <xdr:row>229</xdr:row>
      <xdr:rowOff>0</xdr:rowOff>
    </xdr:to>
    <xdr:sp>
      <xdr:nvSpPr>
        <xdr:cNvPr id="626" name="Line 1106"/>
        <xdr:cNvSpPr>
          <a:spLocks/>
        </xdr:cNvSpPr>
      </xdr:nvSpPr>
      <xdr:spPr>
        <a:xfrm>
          <a:off x="161925" y="47548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229</xdr:row>
      <xdr:rowOff>0</xdr:rowOff>
    </xdr:from>
    <xdr:to>
      <xdr:col>0</xdr:col>
      <xdr:colOff>2047875</xdr:colOff>
      <xdr:row>229</xdr:row>
      <xdr:rowOff>0</xdr:rowOff>
    </xdr:to>
    <xdr:sp>
      <xdr:nvSpPr>
        <xdr:cNvPr id="627" name="Line 1107"/>
        <xdr:cNvSpPr>
          <a:spLocks/>
        </xdr:cNvSpPr>
      </xdr:nvSpPr>
      <xdr:spPr>
        <a:xfrm>
          <a:off x="152400" y="47548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266</xdr:row>
      <xdr:rowOff>76200</xdr:rowOff>
    </xdr:from>
    <xdr:to>
      <xdr:col>0</xdr:col>
      <xdr:colOff>2047875</xdr:colOff>
      <xdr:row>266</xdr:row>
      <xdr:rowOff>76200</xdr:rowOff>
    </xdr:to>
    <xdr:sp>
      <xdr:nvSpPr>
        <xdr:cNvPr id="628" name="Line 1108"/>
        <xdr:cNvSpPr>
          <a:spLocks/>
        </xdr:cNvSpPr>
      </xdr:nvSpPr>
      <xdr:spPr>
        <a:xfrm>
          <a:off x="161925" y="55626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266</xdr:row>
      <xdr:rowOff>161925</xdr:rowOff>
    </xdr:from>
    <xdr:to>
      <xdr:col>0</xdr:col>
      <xdr:colOff>2047875</xdr:colOff>
      <xdr:row>266</xdr:row>
      <xdr:rowOff>161925</xdr:rowOff>
    </xdr:to>
    <xdr:sp>
      <xdr:nvSpPr>
        <xdr:cNvPr id="629" name="Line 1109"/>
        <xdr:cNvSpPr>
          <a:spLocks/>
        </xdr:cNvSpPr>
      </xdr:nvSpPr>
      <xdr:spPr>
        <a:xfrm>
          <a:off x="152400" y="55711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268</xdr:row>
      <xdr:rowOff>0</xdr:rowOff>
    </xdr:from>
    <xdr:to>
      <xdr:col>0</xdr:col>
      <xdr:colOff>2047875</xdr:colOff>
      <xdr:row>268</xdr:row>
      <xdr:rowOff>0</xdr:rowOff>
    </xdr:to>
    <xdr:sp>
      <xdr:nvSpPr>
        <xdr:cNvPr id="630" name="Line 1110"/>
        <xdr:cNvSpPr>
          <a:spLocks/>
        </xdr:cNvSpPr>
      </xdr:nvSpPr>
      <xdr:spPr>
        <a:xfrm>
          <a:off x="161925" y="55873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268</xdr:row>
      <xdr:rowOff>0</xdr:rowOff>
    </xdr:from>
    <xdr:to>
      <xdr:col>0</xdr:col>
      <xdr:colOff>2047875</xdr:colOff>
      <xdr:row>268</xdr:row>
      <xdr:rowOff>0</xdr:rowOff>
    </xdr:to>
    <xdr:sp>
      <xdr:nvSpPr>
        <xdr:cNvPr id="631" name="Line 1111"/>
        <xdr:cNvSpPr>
          <a:spLocks/>
        </xdr:cNvSpPr>
      </xdr:nvSpPr>
      <xdr:spPr>
        <a:xfrm>
          <a:off x="152400" y="55873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269</xdr:row>
      <xdr:rowOff>0</xdr:rowOff>
    </xdr:from>
    <xdr:to>
      <xdr:col>0</xdr:col>
      <xdr:colOff>2047875</xdr:colOff>
      <xdr:row>269</xdr:row>
      <xdr:rowOff>0</xdr:rowOff>
    </xdr:to>
    <xdr:sp>
      <xdr:nvSpPr>
        <xdr:cNvPr id="632" name="Line 1112"/>
        <xdr:cNvSpPr>
          <a:spLocks/>
        </xdr:cNvSpPr>
      </xdr:nvSpPr>
      <xdr:spPr>
        <a:xfrm>
          <a:off x="161925" y="560355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269</xdr:row>
      <xdr:rowOff>0</xdr:rowOff>
    </xdr:from>
    <xdr:to>
      <xdr:col>0</xdr:col>
      <xdr:colOff>2047875</xdr:colOff>
      <xdr:row>269</xdr:row>
      <xdr:rowOff>0</xdr:rowOff>
    </xdr:to>
    <xdr:sp>
      <xdr:nvSpPr>
        <xdr:cNvPr id="633" name="Line 1113"/>
        <xdr:cNvSpPr>
          <a:spLocks/>
        </xdr:cNvSpPr>
      </xdr:nvSpPr>
      <xdr:spPr>
        <a:xfrm>
          <a:off x="152400" y="56035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310</xdr:row>
      <xdr:rowOff>0</xdr:rowOff>
    </xdr:from>
    <xdr:to>
      <xdr:col>0</xdr:col>
      <xdr:colOff>2047875</xdr:colOff>
      <xdr:row>310</xdr:row>
      <xdr:rowOff>0</xdr:rowOff>
    </xdr:to>
    <xdr:sp>
      <xdr:nvSpPr>
        <xdr:cNvPr id="634" name="Line 1114"/>
        <xdr:cNvSpPr>
          <a:spLocks/>
        </xdr:cNvSpPr>
      </xdr:nvSpPr>
      <xdr:spPr>
        <a:xfrm>
          <a:off x="161925" y="64541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310</xdr:row>
      <xdr:rowOff>0</xdr:rowOff>
    </xdr:from>
    <xdr:to>
      <xdr:col>0</xdr:col>
      <xdr:colOff>2047875</xdr:colOff>
      <xdr:row>310</xdr:row>
      <xdr:rowOff>0</xdr:rowOff>
    </xdr:to>
    <xdr:sp>
      <xdr:nvSpPr>
        <xdr:cNvPr id="635" name="Line 1115"/>
        <xdr:cNvSpPr>
          <a:spLocks/>
        </xdr:cNvSpPr>
      </xdr:nvSpPr>
      <xdr:spPr>
        <a:xfrm>
          <a:off x="152400" y="64541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311</xdr:row>
      <xdr:rowOff>0</xdr:rowOff>
    </xdr:from>
    <xdr:to>
      <xdr:col>0</xdr:col>
      <xdr:colOff>2047875</xdr:colOff>
      <xdr:row>311</xdr:row>
      <xdr:rowOff>0</xdr:rowOff>
    </xdr:to>
    <xdr:sp>
      <xdr:nvSpPr>
        <xdr:cNvPr id="636" name="Line 1116"/>
        <xdr:cNvSpPr>
          <a:spLocks/>
        </xdr:cNvSpPr>
      </xdr:nvSpPr>
      <xdr:spPr>
        <a:xfrm>
          <a:off x="161925" y="64703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311</xdr:row>
      <xdr:rowOff>0</xdr:rowOff>
    </xdr:from>
    <xdr:to>
      <xdr:col>0</xdr:col>
      <xdr:colOff>2047875</xdr:colOff>
      <xdr:row>311</xdr:row>
      <xdr:rowOff>0</xdr:rowOff>
    </xdr:to>
    <xdr:sp>
      <xdr:nvSpPr>
        <xdr:cNvPr id="637" name="Line 1117"/>
        <xdr:cNvSpPr>
          <a:spLocks/>
        </xdr:cNvSpPr>
      </xdr:nvSpPr>
      <xdr:spPr>
        <a:xfrm>
          <a:off x="152400" y="647033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406</xdr:row>
      <xdr:rowOff>76200</xdr:rowOff>
    </xdr:from>
    <xdr:to>
      <xdr:col>0</xdr:col>
      <xdr:colOff>2047875</xdr:colOff>
      <xdr:row>406</xdr:row>
      <xdr:rowOff>76200</xdr:rowOff>
    </xdr:to>
    <xdr:sp>
      <xdr:nvSpPr>
        <xdr:cNvPr id="638" name="Line 1118"/>
        <xdr:cNvSpPr>
          <a:spLocks/>
        </xdr:cNvSpPr>
      </xdr:nvSpPr>
      <xdr:spPr>
        <a:xfrm>
          <a:off x="161925" y="91601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406</xdr:row>
      <xdr:rowOff>161925</xdr:rowOff>
    </xdr:from>
    <xdr:to>
      <xdr:col>0</xdr:col>
      <xdr:colOff>2047875</xdr:colOff>
      <xdr:row>406</xdr:row>
      <xdr:rowOff>161925</xdr:rowOff>
    </xdr:to>
    <xdr:sp>
      <xdr:nvSpPr>
        <xdr:cNvPr id="639" name="Line 1119"/>
        <xdr:cNvSpPr>
          <a:spLocks/>
        </xdr:cNvSpPr>
      </xdr:nvSpPr>
      <xdr:spPr>
        <a:xfrm>
          <a:off x="152400" y="91687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408</xdr:row>
      <xdr:rowOff>76200</xdr:rowOff>
    </xdr:from>
    <xdr:to>
      <xdr:col>0</xdr:col>
      <xdr:colOff>2047875</xdr:colOff>
      <xdr:row>408</xdr:row>
      <xdr:rowOff>76200</xdr:rowOff>
    </xdr:to>
    <xdr:sp>
      <xdr:nvSpPr>
        <xdr:cNvPr id="640" name="Line 1120"/>
        <xdr:cNvSpPr>
          <a:spLocks/>
        </xdr:cNvSpPr>
      </xdr:nvSpPr>
      <xdr:spPr>
        <a:xfrm>
          <a:off x="161925" y="919257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408</xdr:row>
      <xdr:rowOff>161925</xdr:rowOff>
    </xdr:from>
    <xdr:to>
      <xdr:col>0</xdr:col>
      <xdr:colOff>2047875</xdr:colOff>
      <xdr:row>408</xdr:row>
      <xdr:rowOff>161925</xdr:rowOff>
    </xdr:to>
    <xdr:sp>
      <xdr:nvSpPr>
        <xdr:cNvPr id="641" name="Line 1121"/>
        <xdr:cNvSpPr>
          <a:spLocks/>
        </xdr:cNvSpPr>
      </xdr:nvSpPr>
      <xdr:spPr>
        <a:xfrm>
          <a:off x="152400" y="92011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0</xdr:col>
      <xdr:colOff>2047875</xdr:colOff>
      <xdr:row>450</xdr:row>
      <xdr:rowOff>0</xdr:rowOff>
    </xdr:to>
    <xdr:sp>
      <xdr:nvSpPr>
        <xdr:cNvPr id="642" name="Line 1122"/>
        <xdr:cNvSpPr>
          <a:spLocks/>
        </xdr:cNvSpPr>
      </xdr:nvSpPr>
      <xdr:spPr>
        <a:xfrm>
          <a:off x="161925" y="1005459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450</xdr:row>
      <xdr:rowOff>0</xdr:rowOff>
    </xdr:from>
    <xdr:to>
      <xdr:col>0</xdr:col>
      <xdr:colOff>2047875</xdr:colOff>
      <xdr:row>450</xdr:row>
      <xdr:rowOff>0</xdr:rowOff>
    </xdr:to>
    <xdr:sp>
      <xdr:nvSpPr>
        <xdr:cNvPr id="643" name="Line 1123"/>
        <xdr:cNvSpPr>
          <a:spLocks/>
        </xdr:cNvSpPr>
      </xdr:nvSpPr>
      <xdr:spPr>
        <a:xfrm>
          <a:off x="152400" y="100545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0</xdr:col>
      <xdr:colOff>2047875</xdr:colOff>
      <xdr:row>451</xdr:row>
      <xdr:rowOff>0</xdr:rowOff>
    </xdr:to>
    <xdr:sp>
      <xdr:nvSpPr>
        <xdr:cNvPr id="644" name="Line 1124"/>
        <xdr:cNvSpPr>
          <a:spLocks/>
        </xdr:cNvSpPr>
      </xdr:nvSpPr>
      <xdr:spPr>
        <a:xfrm>
          <a:off x="161925" y="100707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451</xdr:row>
      <xdr:rowOff>0</xdr:rowOff>
    </xdr:from>
    <xdr:to>
      <xdr:col>0</xdr:col>
      <xdr:colOff>2047875</xdr:colOff>
      <xdr:row>451</xdr:row>
      <xdr:rowOff>0</xdr:rowOff>
    </xdr:to>
    <xdr:sp>
      <xdr:nvSpPr>
        <xdr:cNvPr id="645" name="Line 1125"/>
        <xdr:cNvSpPr>
          <a:spLocks/>
        </xdr:cNvSpPr>
      </xdr:nvSpPr>
      <xdr:spPr>
        <a:xfrm>
          <a:off x="152400" y="100707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491</xdr:row>
      <xdr:rowOff>76200</xdr:rowOff>
    </xdr:from>
    <xdr:to>
      <xdr:col>0</xdr:col>
      <xdr:colOff>2047875</xdr:colOff>
      <xdr:row>491</xdr:row>
      <xdr:rowOff>76200</xdr:rowOff>
    </xdr:to>
    <xdr:sp>
      <xdr:nvSpPr>
        <xdr:cNvPr id="646" name="Line 1126"/>
        <xdr:cNvSpPr>
          <a:spLocks/>
        </xdr:cNvSpPr>
      </xdr:nvSpPr>
      <xdr:spPr>
        <a:xfrm>
          <a:off x="161925" y="109785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491</xdr:row>
      <xdr:rowOff>161925</xdr:rowOff>
    </xdr:from>
    <xdr:to>
      <xdr:col>0</xdr:col>
      <xdr:colOff>2047875</xdr:colOff>
      <xdr:row>491</xdr:row>
      <xdr:rowOff>161925</xdr:rowOff>
    </xdr:to>
    <xdr:sp>
      <xdr:nvSpPr>
        <xdr:cNvPr id="647" name="Line 1127"/>
        <xdr:cNvSpPr>
          <a:spLocks/>
        </xdr:cNvSpPr>
      </xdr:nvSpPr>
      <xdr:spPr>
        <a:xfrm>
          <a:off x="152400" y="109870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0</xdr:rowOff>
    </xdr:from>
    <xdr:to>
      <xdr:col>0</xdr:col>
      <xdr:colOff>2047875</xdr:colOff>
      <xdr:row>492</xdr:row>
      <xdr:rowOff>0</xdr:rowOff>
    </xdr:to>
    <xdr:sp>
      <xdr:nvSpPr>
        <xdr:cNvPr id="648" name="Line 1128"/>
        <xdr:cNvSpPr>
          <a:spLocks/>
        </xdr:cNvSpPr>
      </xdr:nvSpPr>
      <xdr:spPr>
        <a:xfrm>
          <a:off x="161925" y="109870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492</xdr:row>
      <xdr:rowOff>0</xdr:rowOff>
    </xdr:from>
    <xdr:to>
      <xdr:col>0</xdr:col>
      <xdr:colOff>2047875</xdr:colOff>
      <xdr:row>492</xdr:row>
      <xdr:rowOff>0</xdr:rowOff>
    </xdr:to>
    <xdr:sp>
      <xdr:nvSpPr>
        <xdr:cNvPr id="649" name="Line 1129"/>
        <xdr:cNvSpPr>
          <a:spLocks/>
        </xdr:cNvSpPr>
      </xdr:nvSpPr>
      <xdr:spPr>
        <a:xfrm>
          <a:off x="152400" y="109870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76200</xdr:rowOff>
    </xdr:from>
    <xdr:to>
      <xdr:col>0</xdr:col>
      <xdr:colOff>2047875</xdr:colOff>
      <xdr:row>535</xdr:row>
      <xdr:rowOff>76200</xdr:rowOff>
    </xdr:to>
    <xdr:sp>
      <xdr:nvSpPr>
        <xdr:cNvPr id="650" name="Line 1130"/>
        <xdr:cNvSpPr>
          <a:spLocks/>
        </xdr:cNvSpPr>
      </xdr:nvSpPr>
      <xdr:spPr>
        <a:xfrm>
          <a:off x="161925" y="119719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535</xdr:row>
      <xdr:rowOff>161925</xdr:rowOff>
    </xdr:from>
    <xdr:to>
      <xdr:col>0</xdr:col>
      <xdr:colOff>2047875</xdr:colOff>
      <xdr:row>535</xdr:row>
      <xdr:rowOff>161925</xdr:rowOff>
    </xdr:to>
    <xdr:sp>
      <xdr:nvSpPr>
        <xdr:cNvPr id="651" name="Line 1131"/>
        <xdr:cNvSpPr>
          <a:spLocks/>
        </xdr:cNvSpPr>
      </xdr:nvSpPr>
      <xdr:spPr>
        <a:xfrm>
          <a:off x="152400" y="119805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537</xdr:row>
      <xdr:rowOff>76200</xdr:rowOff>
    </xdr:from>
    <xdr:to>
      <xdr:col>0</xdr:col>
      <xdr:colOff>2047875</xdr:colOff>
      <xdr:row>537</xdr:row>
      <xdr:rowOff>76200</xdr:rowOff>
    </xdr:to>
    <xdr:sp>
      <xdr:nvSpPr>
        <xdr:cNvPr id="652" name="Line 1132"/>
        <xdr:cNvSpPr>
          <a:spLocks/>
        </xdr:cNvSpPr>
      </xdr:nvSpPr>
      <xdr:spPr>
        <a:xfrm>
          <a:off x="161925" y="1200435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537</xdr:row>
      <xdr:rowOff>161925</xdr:rowOff>
    </xdr:from>
    <xdr:to>
      <xdr:col>0</xdr:col>
      <xdr:colOff>2047875</xdr:colOff>
      <xdr:row>537</xdr:row>
      <xdr:rowOff>161925</xdr:rowOff>
    </xdr:to>
    <xdr:sp>
      <xdr:nvSpPr>
        <xdr:cNvPr id="653" name="Line 1133"/>
        <xdr:cNvSpPr>
          <a:spLocks/>
        </xdr:cNvSpPr>
      </xdr:nvSpPr>
      <xdr:spPr>
        <a:xfrm>
          <a:off x="152400" y="120129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0</xdr:rowOff>
    </xdr:from>
    <xdr:to>
      <xdr:col>0</xdr:col>
      <xdr:colOff>2047875</xdr:colOff>
      <xdr:row>577</xdr:row>
      <xdr:rowOff>0</xdr:rowOff>
    </xdr:to>
    <xdr:sp>
      <xdr:nvSpPr>
        <xdr:cNvPr id="654" name="Line 1134"/>
        <xdr:cNvSpPr>
          <a:spLocks/>
        </xdr:cNvSpPr>
      </xdr:nvSpPr>
      <xdr:spPr>
        <a:xfrm>
          <a:off x="161925" y="128311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577</xdr:row>
      <xdr:rowOff>0</xdr:rowOff>
    </xdr:from>
    <xdr:to>
      <xdr:col>0</xdr:col>
      <xdr:colOff>2047875</xdr:colOff>
      <xdr:row>577</xdr:row>
      <xdr:rowOff>0</xdr:rowOff>
    </xdr:to>
    <xdr:sp>
      <xdr:nvSpPr>
        <xdr:cNvPr id="655" name="Line 1135"/>
        <xdr:cNvSpPr>
          <a:spLocks/>
        </xdr:cNvSpPr>
      </xdr:nvSpPr>
      <xdr:spPr>
        <a:xfrm>
          <a:off x="152400" y="128311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578</xdr:row>
      <xdr:rowOff>0</xdr:rowOff>
    </xdr:from>
    <xdr:to>
      <xdr:col>0</xdr:col>
      <xdr:colOff>2047875</xdr:colOff>
      <xdr:row>578</xdr:row>
      <xdr:rowOff>0</xdr:rowOff>
    </xdr:to>
    <xdr:sp>
      <xdr:nvSpPr>
        <xdr:cNvPr id="656" name="Line 1136"/>
        <xdr:cNvSpPr>
          <a:spLocks/>
        </xdr:cNvSpPr>
      </xdr:nvSpPr>
      <xdr:spPr>
        <a:xfrm>
          <a:off x="161925" y="128473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578</xdr:row>
      <xdr:rowOff>0</xdr:rowOff>
    </xdr:from>
    <xdr:to>
      <xdr:col>0</xdr:col>
      <xdr:colOff>2047875</xdr:colOff>
      <xdr:row>578</xdr:row>
      <xdr:rowOff>0</xdr:rowOff>
    </xdr:to>
    <xdr:sp>
      <xdr:nvSpPr>
        <xdr:cNvPr id="657" name="Line 1137"/>
        <xdr:cNvSpPr>
          <a:spLocks/>
        </xdr:cNvSpPr>
      </xdr:nvSpPr>
      <xdr:spPr>
        <a:xfrm>
          <a:off x="152400" y="128473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2638425</xdr:colOff>
      <xdr:row>691</xdr:row>
      <xdr:rowOff>0</xdr:rowOff>
    </xdr:to>
    <xdr:sp>
      <xdr:nvSpPr>
        <xdr:cNvPr id="658" name="Line 1142"/>
        <xdr:cNvSpPr>
          <a:spLocks/>
        </xdr:cNvSpPr>
      </xdr:nvSpPr>
      <xdr:spPr>
        <a:xfrm>
          <a:off x="219075" y="151838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2628900</xdr:colOff>
      <xdr:row>691</xdr:row>
      <xdr:rowOff>0</xdr:rowOff>
    </xdr:to>
    <xdr:sp>
      <xdr:nvSpPr>
        <xdr:cNvPr id="659" name="Line 1143"/>
        <xdr:cNvSpPr>
          <a:spLocks/>
        </xdr:cNvSpPr>
      </xdr:nvSpPr>
      <xdr:spPr>
        <a:xfrm>
          <a:off x="219075" y="1518380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2638425</xdr:colOff>
      <xdr:row>691</xdr:row>
      <xdr:rowOff>0</xdr:rowOff>
    </xdr:to>
    <xdr:sp>
      <xdr:nvSpPr>
        <xdr:cNvPr id="660" name="Line 1144"/>
        <xdr:cNvSpPr>
          <a:spLocks/>
        </xdr:cNvSpPr>
      </xdr:nvSpPr>
      <xdr:spPr>
        <a:xfrm>
          <a:off x="219075" y="151838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2638425</xdr:colOff>
      <xdr:row>691</xdr:row>
      <xdr:rowOff>0</xdr:rowOff>
    </xdr:to>
    <xdr:sp>
      <xdr:nvSpPr>
        <xdr:cNvPr id="661" name="Line 1145"/>
        <xdr:cNvSpPr>
          <a:spLocks/>
        </xdr:cNvSpPr>
      </xdr:nvSpPr>
      <xdr:spPr>
        <a:xfrm>
          <a:off x="219075" y="151838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2628900</xdr:colOff>
      <xdr:row>691</xdr:row>
      <xdr:rowOff>0</xdr:rowOff>
    </xdr:to>
    <xdr:sp>
      <xdr:nvSpPr>
        <xdr:cNvPr id="662" name="Line 1146"/>
        <xdr:cNvSpPr>
          <a:spLocks/>
        </xdr:cNvSpPr>
      </xdr:nvSpPr>
      <xdr:spPr>
        <a:xfrm>
          <a:off x="219075" y="1518380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2638425</xdr:colOff>
      <xdr:row>691</xdr:row>
      <xdr:rowOff>0</xdr:rowOff>
    </xdr:to>
    <xdr:sp>
      <xdr:nvSpPr>
        <xdr:cNvPr id="663" name="Line 1147"/>
        <xdr:cNvSpPr>
          <a:spLocks/>
        </xdr:cNvSpPr>
      </xdr:nvSpPr>
      <xdr:spPr>
        <a:xfrm>
          <a:off x="219075" y="151838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2638425</xdr:colOff>
      <xdr:row>691</xdr:row>
      <xdr:rowOff>0</xdr:rowOff>
    </xdr:to>
    <xdr:sp>
      <xdr:nvSpPr>
        <xdr:cNvPr id="664" name="Line 1148"/>
        <xdr:cNvSpPr>
          <a:spLocks/>
        </xdr:cNvSpPr>
      </xdr:nvSpPr>
      <xdr:spPr>
        <a:xfrm>
          <a:off x="219075" y="151838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2628900</xdr:colOff>
      <xdr:row>691</xdr:row>
      <xdr:rowOff>0</xdr:rowOff>
    </xdr:to>
    <xdr:sp>
      <xdr:nvSpPr>
        <xdr:cNvPr id="665" name="Line 1149"/>
        <xdr:cNvSpPr>
          <a:spLocks/>
        </xdr:cNvSpPr>
      </xdr:nvSpPr>
      <xdr:spPr>
        <a:xfrm>
          <a:off x="219075" y="1518380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2638425</xdr:colOff>
      <xdr:row>691</xdr:row>
      <xdr:rowOff>0</xdr:rowOff>
    </xdr:to>
    <xdr:sp>
      <xdr:nvSpPr>
        <xdr:cNvPr id="666" name="Line 1150"/>
        <xdr:cNvSpPr>
          <a:spLocks/>
        </xdr:cNvSpPr>
      </xdr:nvSpPr>
      <xdr:spPr>
        <a:xfrm>
          <a:off x="219075" y="151838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2638425</xdr:colOff>
      <xdr:row>691</xdr:row>
      <xdr:rowOff>0</xdr:rowOff>
    </xdr:to>
    <xdr:sp>
      <xdr:nvSpPr>
        <xdr:cNvPr id="667" name="Line 1151"/>
        <xdr:cNvSpPr>
          <a:spLocks/>
        </xdr:cNvSpPr>
      </xdr:nvSpPr>
      <xdr:spPr>
        <a:xfrm>
          <a:off x="219075" y="151838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2628900</xdr:colOff>
      <xdr:row>691</xdr:row>
      <xdr:rowOff>0</xdr:rowOff>
    </xdr:to>
    <xdr:sp>
      <xdr:nvSpPr>
        <xdr:cNvPr id="668" name="Line 1152"/>
        <xdr:cNvSpPr>
          <a:spLocks/>
        </xdr:cNvSpPr>
      </xdr:nvSpPr>
      <xdr:spPr>
        <a:xfrm>
          <a:off x="219075" y="1518380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691</xdr:row>
      <xdr:rowOff>0</xdr:rowOff>
    </xdr:from>
    <xdr:to>
      <xdr:col>0</xdr:col>
      <xdr:colOff>2638425</xdr:colOff>
      <xdr:row>691</xdr:row>
      <xdr:rowOff>0</xdr:rowOff>
    </xdr:to>
    <xdr:sp>
      <xdr:nvSpPr>
        <xdr:cNvPr id="669" name="Line 1153"/>
        <xdr:cNvSpPr>
          <a:spLocks/>
        </xdr:cNvSpPr>
      </xdr:nvSpPr>
      <xdr:spPr>
        <a:xfrm>
          <a:off x="219075" y="151838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694</xdr:row>
      <xdr:rowOff>0</xdr:rowOff>
    </xdr:from>
    <xdr:to>
      <xdr:col>0</xdr:col>
      <xdr:colOff>2638425</xdr:colOff>
      <xdr:row>694</xdr:row>
      <xdr:rowOff>0</xdr:rowOff>
    </xdr:to>
    <xdr:sp>
      <xdr:nvSpPr>
        <xdr:cNvPr id="670" name="Line 1154"/>
        <xdr:cNvSpPr>
          <a:spLocks/>
        </xdr:cNvSpPr>
      </xdr:nvSpPr>
      <xdr:spPr>
        <a:xfrm>
          <a:off x="219075" y="1527143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694</xdr:row>
      <xdr:rowOff>19050</xdr:rowOff>
    </xdr:from>
    <xdr:to>
      <xdr:col>0</xdr:col>
      <xdr:colOff>2628900</xdr:colOff>
      <xdr:row>694</xdr:row>
      <xdr:rowOff>19050</xdr:rowOff>
    </xdr:to>
    <xdr:sp>
      <xdr:nvSpPr>
        <xdr:cNvPr id="671" name="Line 1155"/>
        <xdr:cNvSpPr>
          <a:spLocks/>
        </xdr:cNvSpPr>
      </xdr:nvSpPr>
      <xdr:spPr>
        <a:xfrm>
          <a:off x="219075" y="1527333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694</xdr:row>
      <xdr:rowOff>142875</xdr:rowOff>
    </xdr:from>
    <xdr:to>
      <xdr:col>0</xdr:col>
      <xdr:colOff>2638425</xdr:colOff>
      <xdr:row>694</xdr:row>
      <xdr:rowOff>142875</xdr:rowOff>
    </xdr:to>
    <xdr:sp>
      <xdr:nvSpPr>
        <xdr:cNvPr id="672" name="Line 1156"/>
        <xdr:cNvSpPr>
          <a:spLocks/>
        </xdr:cNvSpPr>
      </xdr:nvSpPr>
      <xdr:spPr>
        <a:xfrm>
          <a:off x="219075" y="1528572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705</xdr:row>
      <xdr:rowOff>0</xdr:rowOff>
    </xdr:from>
    <xdr:to>
      <xdr:col>0</xdr:col>
      <xdr:colOff>2638425</xdr:colOff>
      <xdr:row>705</xdr:row>
      <xdr:rowOff>0</xdr:rowOff>
    </xdr:to>
    <xdr:sp>
      <xdr:nvSpPr>
        <xdr:cNvPr id="673" name="Line 1163"/>
        <xdr:cNvSpPr>
          <a:spLocks/>
        </xdr:cNvSpPr>
      </xdr:nvSpPr>
      <xdr:spPr>
        <a:xfrm>
          <a:off x="219075" y="1550003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705</xdr:row>
      <xdr:rowOff>19050</xdr:rowOff>
    </xdr:from>
    <xdr:to>
      <xdr:col>0</xdr:col>
      <xdr:colOff>2628900</xdr:colOff>
      <xdr:row>705</xdr:row>
      <xdr:rowOff>19050</xdr:rowOff>
    </xdr:to>
    <xdr:sp>
      <xdr:nvSpPr>
        <xdr:cNvPr id="674" name="Line 1164"/>
        <xdr:cNvSpPr>
          <a:spLocks/>
        </xdr:cNvSpPr>
      </xdr:nvSpPr>
      <xdr:spPr>
        <a:xfrm>
          <a:off x="219075" y="1550193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705</xdr:row>
      <xdr:rowOff>142875</xdr:rowOff>
    </xdr:from>
    <xdr:to>
      <xdr:col>0</xdr:col>
      <xdr:colOff>2638425</xdr:colOff>
      <xdr:row>705</xdr:row>
      <xdr:rowOff>142875</xdr:rowOff>
    </xdr:to>
    <xdr:sp>
      <xdr:nvSpPr>
        <xdr:cNvPr id="675" name="Line 1165"/>
        <xdr:cNvSpPr>
          <a:spLocks/>
        </xdr:cNvSpPr>
      </xdr:nvSpPr>
      <xdr:spPr>
        <a:xfrm>
          <a:off x="219075" y="1551432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707</xdr:row>
      <xdr:rowOff>0</xdr:rowOff>
    </xdr:from>
    <xdr:to>
      <xdr:col>0</xdr:col>
      <xdr:colOff>2638425</xdr:colOff>
      <xdr:row>707</xdr:row>
      <xdr:rowOff>0</xdr:rowOff>
    </xdr:to>
    <xdr:sp>
      <xdr:nvSpPr>
        <xdr:cNvPr id="676" name="Line 1166"/>
        <xdr:cNvSpPr>
          <a:spLocks/>
        </xdr:cNvSpPr>
      </xdr:nvSpPr>
      <xdr:spPr>
        <a:xfrm>
          <a:off x="219075" y="1554765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707</xdr:row>
      <xdr:rowOff>19050</xdr:rowOff>
    </xdr:from>
    <xdr:to>
      <xdr:col>0</xdr:col>
      <xdr:colOff>2628900</xdr:colOff>
      <xdr:row>707</xdr:row>
      <xdr:rowOff>19050</xdr:rowOff>
    </xdr:to>
    <xdr:sp>
      <xdr:nvSpPr>
        <xdr:cNvPr id="677" name="Line 1167"/>
        <xdr:cNvSpPr>
          <a:spLocks/>
        </xdr:cNvSpPr>
      </xdr:nvSpPr>
      <xdr:spPr>
        <a:xfrm>
          <a:off x="219075" y="1554956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707</xdr:row>
      <xdr:rowOff>142875</xdr:rowOff>
    </xdr:from>
    <xdr:to>
      <xdr:col>0</xdr:col>
      <xdr:colOff>2638425</xdr:colOff>
      <xdr:row>707</xdr:row>
      <xdr:rowOff>142875</xdr:rowOff>
    </xdr:to>
    <xdr:sp>
      <xdr:nvSpPr>
        <xdr:cNvPr id="678" name="Line 1168"/>
        <xdr:cNvSpPr>
          <a:spLocks/>
        </xdr:cNvSpPr>
      </xdr:nvSpPr>
      <xdr:spPr>
        <a:xfrm>
          <a:off x="219075" y="1556194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709</xdr:row>
      <xdr:rowOff>85725</xdr:rowOff>
    </xdr:from>
    <xdr:to>
      <xdr:col>0</xdr:col>
      <xdr:colOff>2638425</xdr:colOff>
      <xdr:row>709</xdr:row>
      <xdr:rowOff>85725</xdr:rowOff>
    </xdr:to>
    <xdr:sp>
      <xdr:nvSpPr>
        <xdr:cNvPr id="679" name="Line 1169"/>
        <xdr:cNvSpPr>
          <a:spLocks/>
        </xdr:cNvSpPr>
      </xdr:nvSpPr>
      <xdr:spPr>
        <a:xfrm>
          <a:off x="219075" y="1558861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710</xdr:row>
      <xdr:rowOff>19050</xdr:rowOff>
    </xdr:from>
    <xdr:to>
      <xdr:col>0</xdr:col>
      <xdr:colOff>2628900</xdr:colOff>
      <xdr:row>710</xdr:row>
      <xdr:rowOff>19050</xdr:rowOff>
    </xdr:to>
    <xdr:sp>
      <xdr:nvSpPr>
        <xdr:cNvPr id="680" name="Line 1170"/>
        <xdr:cNvSpPr>
          <a:spLocks/>
        </xdr:cNvSpPr>
      </xdr:nvSpPr>
      <xdr:spPr>
        <a:xfrm>
          <a:off x="219075" y="1559814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710</xdr:row>
      <xdr:rowOff>142875</xdr:rowOff>
    </xdr:from>
    <xdr:to>
      <xdr:col>0</xdr:col>
      <xdr:colOff>2638425</xdr:colOff>
      <xdr:row>710</xdr:row>
      <xdr:rowOff>142875</xdr:rowOff>
    </xdr:to>
    <xdr:sp>
      <xdr:nvSpPr>
        <xdr:cNvPr id="681" name="Line 1171"/>
        <xdr:cNvSpPr>
          <a:spLocks/>
        </xdr:cNvSpPr>
      </xdr:nvSpPr>
      <xdr:spPr>
        <a:xfrm>
          <a:off x="219075" y="1561052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712</xdr:row>
      <xdr:rowOff>0</xdr:rowOff>
    </xdr:from>
    <xdr:to>
      <xdr:col>0</xdr:col>
      <xdr:colOff>2638425</xdr:colOff>
      <xdr:row>712</xdr:row>
      <xdr:rowOff>0</xdr:rowOff>
    </xdr:to>
    <xdr:sp>
      <xdr:nvSpPr>
        <xdr:cNvPr id="682" name="Line 1172"/>
        <xdr:cNvSpPr>
          <a:spLocks/>
        </xdr:cNvSpPr>
      </xdr:nvSpPr>
      <xdr:spPr>
        <a:xfrm>
          <a:off x="219075" y="1562862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712</xdr:row>
      <xdr:rowOff>19050</xdr:rowOff>
    </xdr:from>
    <xdr:to>
      <xdr:col>0</xdr:col>
      <xdr:colOff>2628900</xdr:colOff>
      <xdr:row>712</xdr:row>
      <xdr:rowOff>19050</xdr:rowOff>
    </xdr:to>
    <xdr:sp>
      <xdr:nvSpPr>
        <xdr:cNvPr id="683" name="Line 1173"/>
        <xdr:cNvSpPr>
          <a:spLocks/>
        </xdr:cNvSpPr>
      </xdr:nvSpPr>
      <xdr:spPr>
        <a:xfrm>
          <a:off x="219075" y="1563052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712</xdr:row>
      <xdr:rowOff>142875</xdr:rowOff>
    </xdr:from>
    <xdr:to>
      <xdr:col>0</xdr:col>
      <xdr:colOff>2638425</xdr:colOff>
      <xdr:row>712</xdr:row>
      <xdr:rowOff>142875</xdr:rowOff>
    </xdr:to>
    <xdr:sp>
      <xdr:nvSpPr>
        <xdr:cNvPr id="684" name="Line 1174"/>
        <xdr:cNvSpPr>
          <a:spLocks/>
        </xdr:cNvSpPr>
      </xdr:nvSpPr>
      <xdr:spPr>
        <a:xfrm>
          <a:off x="219075" y="1564290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714</xdr:row>
      <xdr:rowOff>0</xdr:rowOff>
    </xdr:from>
    <xdr:to>
      <xdr:col>0</xdr:col>
      <xdr:colOff>2638425</xdr:colOff>
      <xdr:row>714</xdr:row>
      <xdr:rowOff>0</xdr:rowOff>
    </xdr:to>
    <xdr:sp>
      <xdr:nvSpPr>
        <xdr:cNvPr id="685" name="Line 1175"/>
        <xdr:cNvSpPr>
          <a:spLocks/>
        </xdr:cNvSpPr>
      </xdr:nvSpPr>
      <xdr:spPr>
        <a:xfrm>
          <a:off x="219075" y="1567529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714</xdr:row>
      <xdr:rowOff>19050</xdr:rowOff>
    </xdr:from>
    <xdr:to>
      <xdr:col>0</xdr:col>
      <xdr:colOff>2628900</xdr:colOff>
      <xdr:row>714</xdr:row>
      <xdr:rowOff>19050</xdr:rowOff>
    </xdr:to>
    <xdr:sp>
      <xdr:nvSpPr>
        <xdr:cNvPr id="686" name="Line 1176"/>
        <xdr:cNvSpPr>
          <a:spLocks/>
        </xdr:cNvSpPr>
      </xdr:nvSpPr>
      <xdr:spPr>
        <a:xfrm>
          <a:off x="219075" y="1567719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714</xdr:row>
      <xdr:rowOff>142875</xdr:rowOff>
    </xdr:from>
    <xdr:to>
      <xdr:col>0</xdr:col>
      <xdr:colOff>2638425</xdr:colOff>
      <xdr:row>714</xdr:row>
      <xdr:rowOff>142875</xdr:rowOff>
    </xdr:to>
    <xdr:sp>
      <xdr:nvSpPr>
        <xdr:cNvPr id="687" name="Line 1177"/>
        <xdr:cNvSpPr>
          <a:spLocks/>
        </xdr:cNvSpPr>
      </xdr:nvSpPr>
      <xdr:spPr>
        <a:xfrm>
          <a:off x="219075" y="1568958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716</xdr:row>
      <xdr:rowOff>0</xdr:rowOff>
    </xdr:from>
    <xdr:to>
      <xdr:col>0</xdr:col>
      <xdr:colOff>2638425</xdr:colOff>
      <xdr:row>716</xdr:row>
      <xdr:rowOff>0</xdr:rowOff>
    </xdr:to>
    <xdr:sp>
      <xdr:nvSpPr>
        <xdr:cNvPr id="688" name="Line 1178"/>
        <xdr:cNvSpPr>
          <a:spLocks/>
        </xdr:cNvSpPr>
      </xdr:nvSpPr>
      <xdr:spPr>
        <a:xfrm>
          <a:off x="219075" y="1572196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716</xdr:row>
      <xdr:rowOff>19050</xdr:rowOff>
    </xdr:from>
    <xdr:to>
      <xdr:col>0</xdr:col>
      <xdr:colOff>2628900</xdr:colOff>
      <xdr:row>716</xdr:row>
      <xdr:rowOff>19050</xdr:rowOff>
    </xdr:to>
    <xdr:sp>
      <xdr:nvSpPr>
        <xdr:cNvPr id="689" name="Line 1179"/>
        <xdr:cNvSpPr>
          <a:spLocks/>
        </xdr:cNvSpPr>
      </xdr:nvSpPr>
      <xdr:spPr>
        <a:xfrm>
          <a:off x="219075" y="1572387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716</xdr:row>
      <xdr:rowOff>142875</xdr:rowOff>
    </xdr:from>
    <xdr:to>
      <xdr:col>0</xdr:col>
      <xdr:colOff>2638425</xdr:colOff>
      <xdr:row>716</xdr:row>
      <xdr:rowOff>142875</xdr:rowOff>
    </xdr:to>
    <xdr:sp>
      <xdr:nvSpPr>
        <xdr:cNvPr id="690" name="Line 1180"/>
        <xdr:cNvSpPr>
          <a:spLocks/>
        </xdr:cNvSpPr>
      </xdr:nvSpPr>
      <xdr:spPr>
        <a:xfrm>
          <a:off x="219075" y="1573625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718</xdr:row>
      <xdr:rowOff>0</xdr:rowOff>
    </xdr:from>
    <xdr:to>
      <xdr:col>0</xdr:col>
      <xdr:colOff>2638425</xdr:colOff>
      <xdr:row>718</xdr:row>
      <xdr:rowOff>0</xdr:rowOff>
    </xdr:to>
    <xdr:sp>
      <xdr:nvSpPr>
        <xdr:cNvPr id="691" name="Line 1181"/>
        <xdr:cNvSpPr>
          <a:spLocks/>
        </xdr:cNvSpPr>
      </xdr:nvSpPr>
      <xdr:spPr>
        <a:xfrm>
          <a:off x="219075" y="1576863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718</xdr:row>
      <xdr:rowOff>19050</xdr:rowOff>
    </xdr:from>
    <xdr:to>
      <xdr:col>0</xdr:col>
      <xdr:colOff>2628900</xdr:colOff>
      <xdr:row>718</xdr:row>
      <xdr:rowOff>19050</xdr:rowOff>
    </xdr:to>
    <xdr:sp>
      <xdr:nvSpPr>
        <xdr:cNvPr id="692" name="Line 1182"/>
        <xdr:cNvSpPr>
          <a:spLocks/>
        </xdr:cNvSpPr>
      </xdr:nvSpPr>
      <xdr:spPr>
        <a:xfrm>
          <a:off x="219075" y="1577054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718</xdr:row>
      <xdr:rowOff>142875</xdr:rowOff>
    </xdr:from>
    <xdr:to>
      <xdr:col>0</xdr:col>
      <xdr:colOff>2638425</xdr:colOff>
      <xdr:row>718</xdr:row>
      <xdr:rowOff>142875</xdr:rowOff>
    </xdr:to>
    <xdr:sp>
      <xdr:nvSpPr>
        <xdr:cNvPr id="693" name="Line 1183"/>
        <xdr:cNvSpPr>
          <a:spLocks/>
        </xdr:cNvSpPr>
      </xdr:nvSpPr>
      <xdr:spPr>
        <a:xfrm>
          <a:off x="219075" y="1578292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728</xdr:row>
      <xdr:rowOff>0</xdr:rowOff>
    </xdr:from>
    <xdr:to>
      <xdr:col>0</xdr:col>
      <xdr:colOff>2638425</xdr:colOff>
      <xdr:row>728</xdr:row>
      <xdr:rowOff>0</xdr:rowOff>
    </xdr:to>
    <xdr:sp>
      <xdr:nvSpPr>
        <xdr:cNvPr id="694" name="Line 1184"/>
        <xdr:cNvSpPr>
          <a:spLocks/>
        </xdr:cNvSpPr>
      </xdr:nvSpPr>
      <xdr:spPr>
        <a:xfrm>
          <a:off x="219075" y="1597342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728</xdr:row>
      <xdr:rowOff>0</xdr:rowOff>
    </xdr:from>
    <xdr:to>
      <xdr:col>0</xdr:col>
      <xdr:colOff>2628900</xdr:colOff>
      <xdr:row>728</xdr:row>
      <xdr:rowOff>0</xdr:rowOff>
    </xdr:to>
    <xdr:sp>
      <xdr:nvSpPr>
        <xdr:cNvPr id="695" name="Line 1185"/>
        <xdr:cNvSpPr>
          <a:spLocks/>
        </xdr:cNvSpPr>
      </xdr:nvSpPr>
      <xdr:spPr>
        <a:xfrm>
          <a:off x="219075" y="1597342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728</xdr:row>
      <xdr:rowOff>0</xdr:rowOff>
    </xdr:from>
    <xdr:to>
      <xdr:col>0</xdr:col>
      <xdr:colOff>2638425</xdr:colOff>
      <xdr:row>728</xdr:row>
      <xdr:rowOff>0</xdr:rowOff>
    </xdr:to>
    <xdr:sp>
      <xdr:nvSpPr>
        <xdr:cNvPr id="696" name="Line 1186"/>
        <xdr:cNvSpPr>
          <a:spLocks/>
        </xdr:cNvSpPr>
      </xdr:nvSpPr>
      <xdr:spPr>
        <a:xfrm>
          <a:off x="219075" y="1597342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730</xdr:row>
      <xdr:rowOff>19050</xdr:rowOff>
    </xdr:from>
    <xdr:to>
      <xdr:col>0</xdr:col>
      <xdr:colOff>2628900</xdr:colOff>
      <xdr:row>730</xdr:row>
      <xdr:rowOff>19050</xdr:rowOff>
    </xdr:to>
    <xdr:sp>
      <xdr:nvSpPr>
        <xdr:cNvPr id="697" name="Line 1188"/>
        <xdr:cNvSpPr>
          <a:spLocks/>
        </xdr:cNvSpPr>
      </xdr:nvSpPr>
      <xdr:spPr>
        <a:xfrm>
          <a:off x="219075" y="1600771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76200</xdr:rowOff>
    </xdr:from>
    <xdr:to>
      <xdr:col>0</xdr:col>
      <xdr:colOff>2047875</xdr:colOff>
      <xdr:row>354</xdr:row>
      <xdr:rowOff>76200</xdr:rowOff>
    </xdr:to>
    <xdr:sp>
      <xdr:nvSpPr>
        <xdr:cNvPr id="698" name="Line 1190"/>
        <xdr:cNvSpPr>
          <a:spLocks/>
        </xdr:cNvSpPr>
      </xdr:nvSpPr>
      <xdr:spPr>
        <a:xfrm>
          <a:off x="161925" y="76571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354</xdr:row>
      <xdr:rowOff>161925</xdr:rowOff>
    </xdr:from>
    <xdr:to>
      <xdr:col>0</xdr:col>
      <xdr:colOff>2047875</xdr:colOff>
      <xdr:row>354</xdr:row>
      <xdr:rowOff>161925</xdr:rowOff>
    </xdr:to>
    <xdr:sp>
      <xdr:nvSpPr>
        <xdr:cNvPr id="699" name="Line 1191"/>
        <xdr:cNvSpPr>
          <a:spLocks/>
        </xdr:cNvSpPr>
      </xdr:nvSpPr>
      <xdr:spPr>
        <a:xfrm>
          <a:off x="152400" y="76657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353</xdr:row>
      <xdr:rowOff>0</xdr:rowOff>
    </xdr:from>
    <xdr:to>
      <xdr:col>0</xdr:col>
      <xdr:colOff>2047875</xdr:colOff>
      <xdr:row>353</xdr:row>
      <xdr:rowOff>0</xdr:rowOff>
    </xdr:to>
    <xdr:sp>
      <xdr:nvSpPr>
        <xdr:cNvPr id="700" name="Line 1192"/>
        <xdr:cNvSpPr>
          <a:spLocks/>
        </xdr:cNvSpPr>
      </xdr:nvSpPr>
      <xdr:spPr>
        <a:xfrm>
          <a:off x="161925" y="76095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353</xdr:row>
      <xdr:rowOff>0</xdr:rowOff>
    </xdr:from>
    <xdr:to>
      <xdr:col>0</xdr:col>
      <xdr:colOff>2047875</xdr:colOff>
      <xdr:row>353</xdr:row>
      <xdr:rowOff>0</xdr:rowOff>
    </xdr:to>
    <xdr:sp>
      <xdr:nvSpPr>
        <xdr:cNvPr id="701" name="Line 1193"/>
        <xdr:cNvSpPr>
          <a:spLocks/>
        </xdr:cNvSpPr>
      </xdr:nvSpPr>
      <xdr:spPr>
        <a:xfrm>
          <a:off x="152400" y="76095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348</xdr:row>
      <xdr:rowOff>76200</xdr:rowOff>
    </xdr:from>
    <xdr:to>
      <xdr:col>0</xdr:col>
      <xdr:colOff>2047875</xdr:colOff>
      <xdr:row>348</xdr:row>
      <xdr:rowOff>76200</xdr:rowOff>
    </xdr:to>
    <xdr:sp>
      <xdr:nvSpPr>
        <xdr:cNvPr id="702" name="Line 1194"/>
        <xdr:cNvSpPr>
          <a:spLocks/>
        </xdr:cNvSpPr>
      </xdr:nvSpPr>
      <xdr:spPr>
        <a:xfrm>
          <a:off x="161925" y="75171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348</xdr:row>
      <xdr:rowOff>161925</xdr:rowOff>
    </xdr:from>
    <xdr:to>
      <xdr:col>0</xdr:col>
      <xdr:colOff>2047875</xdr:colOff>
      <xdr:row>348</xdr:row>
      <xdr:rowOff>161925</xdr:rowOff>
    </xdr:to>
    <xdr:sp>
      <xdr:nvSpPr>
        <xdr:cNvPr id="703" name="Line 1195"/>
        <xdr:cNvSpPr>
          <a:spLocks/>
        </xdr:cNvSpPr>
      </xdr:nvSpPr>
      <xdr:spPr>
        <a:xfrm>
          <a:off x="152400" y="75257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366</xdr:row>
      <xdr:rowOff>76200</xdr:rowOff>
    </xdr:from>
    <xdr:to>
      <xdr:col>0</xdr:col>
      <xdr:colOff>2047875</xdr:colOff>
      <xdr:row>366</xdr:row>
      <xdr:rowOff>76200</xdr:rowOff>
    </xdr:to>
    <xdr:sp>
      <xdr:nvSpPr>
        <xdr:cNvPr id="704" name="Line 1196"/>
        <xdr:cNvSpPr>
          <a:spLocks/>
        </xdr:cNvSpPr>
      </xdr:nvSpPr>
      <xdr:spPr>
        <a:xfrm>
          <a:off x="161925" y="79886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366</xdr:row>
      <xdr:rowOff>161925</xdr:rowOff>
    </xdr:from>
    <xdr:to>
      <xdr:col>0</xdr:col>
      <xdr:colOff>2047875</xdr:colOff>
      <xdr:row>366</xdr:row>
      <xdr:rowOff>161925</xdr:rowOff>
    </xdr:to>
    <xdr:sp>
      <xdr:nvSpPr>
        <xdr:cNvPr id="705" name="Line 1197"/>
        <xdr:cNvSpPr>
          <a:spLocks/>
        </xdr:cNvSpPr>
      </xdr:nvSpPr>
      <xdr:spPr>
        <a:xfrm>
          <a:off x="152400" y="79971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368</xdr:row>
      <xdr:rowOff>76200</xdr:rowOff>
    </xdr:from>
    <xdr:to>
      <xdr:col>0</xdr:col>
      <xdr:colOff>2047875</xdr:colOff>
      <xdr:row>368</xdr:row>
      <xdr:rowOff>76200</xdr:rowOff>
    </xdr:to>
    <xdr:sp>
      <xdr:nvSpPr>
        <xdr:cNvPr id="706" name="Line 1198"/>
        <xdr:cNvSpPr>
          <a:spLocks/>
        </xdr:cNvSpPr>
      </xdr:nvSpPr>
      <xdr:spPr>
        <a:xfrm>
          <a:off x="161925" y="80391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368</xdr:row>
      <xdr:rowOff>161925</xdr:rowOff>
    </xdr:from>
    <xdr:to>
      <xdr:col>0</xdr:col>
      <xdr:colOff>2047875</xdr:colOff>
      <xdr:row>368</xdr:row>
      <xdr:rowOff>161925</xdr:rowOff>
    </xdr:to>
    <xdr:sp>
      <xdr:nvSpPr>
        <xdr:cNvPr id="707" name="Line 1199"/>
        <xdr:cNvSpPr>
          <a:spLocks/>
        </xdr:cNvSpPr>
      </xdr:nvSpPr>
      <xdr:spPr>
        <a:xfrm>
          <a:off x="152400" y="80476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76200</xdr:rowOff>
    </xdr:from>
    <xdr:to>
      <xdr:col>0</xdr:col>
      <xdr:colOff>2047875</xdr:colOff>
      <xdr:row>370</xdr:row>
      <xdr:rowOff>76200</xdr:rowOff>
    </xdr:to>
    <xdr:sp>
      <xdr:nvSpPr>
        <xdr:cNvPr id="708" name="Line 1200"/>
        <xdr:cNvSpPr>
          <a:spLocks/>
        </xdr:cNvSpPr>
      </xdr:nvSpPr>
      <xdr:spPr>
        <a:xfrm>
          <a:off x="161925" y="80905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370</xdr:row>
      <xdr:rowOff>161925</xdr:rowOff>
    </xdr:from>
    <xdr:to>
      <xdr:col>0</xdr:col>
      <xdr:colOff>2047875</xdr:colOff>
      <xdr:row>370</xdr:row>
      <xdr:rowOff>161925</xdr:rowOff>
    </xdr:to>
    <xdr:sp>
      <xdr:nvSpPr>
        <xdr:cNvPr id="709" name="Line 1201"/>
        <xdr:cNvSpPr>
          <a:spLocks/>
        </xdr:cNvSpPr>
      </xdr:nvSpPr>
      <xdr:spPr>
        <a:xfrm>
          <a:off x="152400" y="80991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372</xdr:row>
      <xdr:rowOff>76200</xdr:rowOff>
    </xdr:from>
    <xdr:to>
      <xdr:col>0</xdr:col>
      <xdr:colOff>2047875</xdr:colOff>
      <xdr:row>372</xdr:row>
      <xdr:rowOff>76200</xdr:rowOff>
    </xdr:to>
    <xdr:sp>
      <xdr:nvSpPr>
        <xdr:cNvPr id="710" name="Line 1202"/>
        <xdr:cNvSpPr>
          <a:spLocks/>
        </xdr:cNvSpPr>
      </xdr:nvSpPr>
      <xdr:spPr>
        <a:xfrm>
          <a:off x="161925" y="81429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372</xdr:row>
      <xdr:rowOff>161925</xdr:rowOff>
    </xdr:from>
    <xdr:to>
      <xdr:col>0</xdr:col>
      <xdr:colOff>2047875</xdr:colOff>
      <xdr:row>372</xdr:row>
      <xdr:rowOff>161925</xdr:rowOff>
    </xdr:to>
    <xdr:sp>
      <xdr:nvSpPr>
        <xdr:cNvPr id="711" name="Line 1203"/>
        <xdr:cNvSpPr>
          <a:spLocks/>
        </xdr:cNvSpPr>
      </xdr:nvSpPr>
      <xdr:spPr>
        <a:xfrm>
          <a:off x="152400" y="81514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76200</xdr:rowOff>
    </xdr:from>
    <xdr:to>
      <xdr:col>0</xdr:col>
      <xdr:colOff>2047875</xdr:colOff>
      <xdr:row>354</xdr:row>
      <xdr:rowOff>76200</xdr:rowOff>
    </xdr:to>
    <xdr:sp>
      <xdr:nvSpPr>
        <xdr:cNvPr id="712" name="Line 1204"/>
        <xdr:cNvSpPr>
          <a:spLocks/>
        </xdr:cNvSpPr>
      </xdr:nvSpPr>
      <xdr:spPr>
        <a:xfrm>
          <a:off x="161925" y="76571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354</xdr:row>
      <xdr:rowOff>161925</xdr:rowOff>
    </xdr:from>
    <xdr:to>
      <xdr:col>0</xdr:col>
      <xdr:colOff>2047875</xdr:colOff>
      <xdr:row>354</xdr:row>
      <xdr:rowOff>161925</xdr:rowOff>
    </xdr:to>
    <xdr:sp>
      <xdr:nvSpPr>
        <xdr:cNvPr id="713" name="Line 1205"/>
        <xdr:cNvSpPr>
          <a:spLocks/>
        </xdr:cNvSpPr>
      </xdr:nvSpPr>
      <xdr:spPr>
        <a:xfrm>
          <a:off x="152400" y="76657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353</xdr:row>
      <xdr:rowOff>0</xdr:rowOff>
    </xdr:from>
    <xdr:to>
      <xdr:col>0</xdr:col>
      <xdr:colOff>2047875</xdr:colOff>
      <xdr:row>353</xdr:row>
      <xdr:rowOff>0</xdr:rowOff>
    </xdr:to>
    <xdr:sp>
      <xdr:nvSpPr>
        <xdr:cNvPr id="714" name="Line 1206"/>
        <xdr:cNvSpPr>
          <a:spLocks/>
        </xdr:cNvSpPr>
      </xdr:nvSpPr>
      <xdr:spPr>
        <a:xfrm>
          <a:off x="161925" y="76095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353</xdr:row>
      <xdr:rowOff>0</xdr:rowOff>
    </xdr:from>
    <xdr:to>
      <xdr:col>0</xdr:col>
      <xdr:colOff>2047875</xdr:colOff>
      <xdr:row>353</xdr:row>
      <xdr:rowOff>0</xdr:rowOff>
    </xdr:to>
    <xdr:sp>
      <xdr:nvSpPr>
        <xdr:cNvPr id="715" name="Line 1207"/>
        <xdr:cNvSpPr>
          <a:spLocks/>
        </xdr:cNvSpPr>
      </xdr:nvSpPr>
      <xdr:spPr>
        <a:xfrm>
          <a:off x="152400" y="76095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348</xdr:row>
      <xdr:rowOff>76200</xdr:rowOff>
    </xdr:from>
    <xdr:to>
      <xdr:col>0</xdr:col>
      <xdr:colOff>2047875</xdr:colOff>
      <xdr:row>348</xdr:row>
      <xdr:rowOff>76200</xdr:rowOff>
    </xdr:to>
    <xdr:sp>
      <xdr:nvSpPr>
        <xdr:cNvPr id="716" name="Line 1208"/>
        <xdr:cNvSpPr>
          <a:spLocks/>
        </xdr:cNvSpPr>
      </xdr:nvSpPr>
      <xdr:spPr>
        <a:xfrm>
          <a:off x="161925" y="75171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348</xdr:row>
      <xdr:rowOff>161925</xdr:rowOff>
    </xdr:from>
    <xdr:to>
      <xdr:col>0</xdr:col>
      <xdr:colOff>2047875</xdr:colOff>
      <xdr:row>348</xdr:row>
      <xdr:rowOff>161925</xdr:rowOff>
    </xdr:to>
    <xdr:sp>
      <xdr:nvSpPr>
        <xdr:cNvPr id="717" name="Line 1209"/>
        <xdr:cNvSpPr>
          <a:spLocks/>
        </xdr:cNvSpPr>
      </xdr:nvSpPr>
      <xdr:spPr>
        <a:xfrm>
          <a:off x="152400" y="75257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76200</xdr:rowOff>
    </xdr:from>
    <xdr:to>
      <xdr:col>0</xdr:col>
      <xdr:colOff>2047875</xdr:colOff>
      <xdr:row>358</xdr:row>
      <xdr:rowOff>76200</xdr:rowOff>
    </xdr:to>
    <xdr:sp>
      <xdr:nvSpPr>
        <xdr:cNvPr id="718" name="Line 1210"/>
        <xdr:cNvSpPr>
          <a:spLocks/>
        </xdr:cNvSpPr>
      </xdr:nvSpPr>
      <xdr:spPr>
        <a:xfrm>
          <a:off x="161925" y="78028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358</xdr:row>
      <xdr:rowOff>161925</xdr:rowOff>
    </xdr:from>
    <xdr:to>
      <xdr:col>0</xdr:col>
      <xdr:colOff>2047875</xdr:colOff>
      <xdr:row>358</xdr:row>
      <xdr:rowOff>161925</xdr:rowOff>
    </xdr:to>
    <xdr:sp>
      <xdr:nvSpPr>
        <xdr:cNvPr id="719" name="Line 1211"/>
        <xdr:cNvSpPr>
          <a:spLocks/>
        </xdr:cNvSpPr>
      </xdr:nvSpPr>
      <xdr:spPr>
        <a:xfrm>
          <a:off x="152400" y="78114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76200</xdr:rowOff>
    </xdr:from>
    <xdr:to>
      <xdr:col>0</xdr:col>
      <xdr:colOff>2047875</xdr:colOff>
      <xdr:row>360</xdr:row>
      <xdr:rowOff>76200</xdr:rowOff>
    </xdr:to>
    <xdr:sp>
      <xdr:nvSpPr>
        <xdr:cNvPr id="720" name="Line 1212"/>
        <xdr:cNvSpPr>
          <a:spLocks/>
        </xdr:cNvSpPr>
      </xdr:nvSpPr>
      <xdr:spPr>
        <a:xfrm>
          <a:off x="161925" y="78428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360</xdr:row>
      <xdr:rowOff>161925</xdr:rowOff>
    </xdr:from>
    <xdr:to>
      <xdr:col>0</xdr:col>
      <xdr:colOff>2047875</xdr:colOff>
      <xdr:row>360</xdr:row>
      <xdr:rowOff>161925</xdr:rowOff>
    </xdr:to>
    <xdr:sp>
      <xdr:nvSpPr>
        <xdr:cNvPr id="721" name="Line 1213"/>
        <xdr:cNvSpPr>
          <a:spLocks/>
        </xdr:cNvSpPr>
      </xdr:nvSpPr>
      <xdr:spPr>
        <a:xfrm>
          <a:off x="152400" y="78514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361</xdr:row>
      <xdr:rowOff>0</xdr:rowOff>
    </xdr:from>
    <xdr:to>
      <xdr:col>0</xdr:col>
      <xdr:colOff>2047875</xdr:colOff>
      <xdr:row>361</xdr:row>
      <xdr:rowOff>0</xdr:rowOff>
    </xdr:to>
    <xdr:sp>
      <xdr:nvSpPr>
        <xdr:cNvPr id="722" name="Line 1214"/>
        <xdr:cNvSpPr>
          <a:spLocks/>
        </xdr:cNvSpPr>
      </xdr:nvSpPr>
      <xdr:spPr>
        <a:xfrm>
          <a:off x="161925" y="78552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361</xdr:row>
      <xdr:rowOff>0</xdr:rowOff>
    </xdr:from>
    <xdr:to>
      <xdr:col>0</xdr:col>
      <xdr:colOff>2047875</xdr:colOff>
      <xdr:row>361</xdr:row>
      <xdr:rowOff>0</xdr:rowOff>
    </xdr:to>
    <xdr:sp>
      <xdr:nvSpPr>
        <xdr:cNvPr id="723" name="Line 1215"/>
        <xdr:cNvSpPr>
          <a:spLocks/>
        </xdr:cNvSpPr>
      </xdr:nvSpPr>
      <xdr:spPr>
        <a:xfrm>
          <a:off x="152400" y="78552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387</xdr:row>
      <xdr:rowOff>0</xdr:rowOff>
    </xdr:from>
    <xdr:to>
      <xdr:col>0</xdr:col>
      <xdr:colOff>2181225</xdr:colOff>
      <xdr:row>387</xdr:row>
      <xdr:rowOff>0</xdr:rowOff>
    </xdr:to>
    <xdr:sp>
      <xdr:nvSpPr>
        <xdr:cNvPr id="724" name="Line 1216"/>
        <xdr:cNvSpPr>
          <a:spLocks/>
        </xdr:cNvSpPr>
      </xdr:nvSpPr>
      <xdr:spPr>
        <a:xfrm>
          <a:off x="295275" y="87048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371475</xdr:colOff>
      <xdr:row>387</xdr:row>
      <xdr:rowOff>0</xdr:rowOff>
    </xdr:from>
    <xdr:to>
      <xdr:col>0</xdr:col>
      <xdr:colOff>2266950</xdr:colOff>
      <xdr:row>387</xdr:row>
      <xdr:rowOff>0</xdr:rowOff>
    </xdr:to>
    <xdr:sp>
      <xdr:nvSpPr>
        <xdr:cNvPr id="725" name="Line 1217"/>
        <xdr:cNvSpPr>
          <a:spLocks/>
        </xdr:cNvSpPr>
      </xdr:nvSpPr>
      <xdr:spPr>
        <a:xfrm>
          <a:off x="371475" y="87048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76200</xdr:rowOff>
    </xdr:from>
    <xdr:to>
      <xdr:col>0</xdr:col>
      <xdr:colOff>2047875</xdr:colOff>
      <xdr:row>354</xdr:row>
      <xdr:rowOff>76200</xdr:rowOff>
    </xdr:to>
    <xdr:sp>
      <xdr:nvSpPr>
        <xdr:cNvPr id="726" name="Line 1218"/>
        <xdr:cNvSpPr>
          <a:spLocks/>
        </xdr:cNvSpPr>
      </xdr:nvSpPr>
      <xdr:spPr>
        <a:xfrm>
          <a:off x="161925" y="76571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354</xdr:row>
      <xdr:rowOff>161925</xdr:rowOff>
    </xdr:from>
    <xdr:to>
      <xdr:col>0</xdr:col>
      <xdr:colOff>2047875</xdr:colOff>
      <xdr:row>354</xdr:row>
      <xdr:rowOff>161925</xdr:rowOff>
    </xdr:to>
    <xdr:sp>
      <xdr:nvSpPr>
        <xdr:cNvPr id="727" name="Line 1219"/>
        <xdr:cNvSpPr>
          <a:spLocks/>
        </xdr:cNvSpPr>
      </xdr:nvSpPr>
      <xdr:spPr>
        <a:xfrm>
          <a:off x="152400" y="76657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76200</xdr:rowOff>
    </xdr:from>
    <xdr:to>
      <xdr:col>0</xdr:col>
      <xdr:colOff>2047875</xdr:colOff>
      <xdr:row>358</xdr:row>
      <xdr:rowOff>76200</xdr:rowOff>
    </xdr:to>
    <xdr:sp>
      <xdr:nvSpPr>
        <xdr:cNvPr id="728" name="Line 1220"/>
        <xdr:cNvSpPr>
          <a:spLocks/>
        </xdr:cNvSpPr>
      </xdr:nvSpPr>
      <xdr:spPr>
        <a:xfrm>
          <a:off x="161925" y="78028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358</xdr:row>
      <xdr:rowOff>161925</xdr:rowOff>
    </xdr:from>
    <xdr:to>
      <xdr:col>0</xdr:col>
      <xdr:colOff>2047875</xdr:colOff>
      <xdr:row>358</xdr:row>
      <xdr:rowOff>161925</xdr:rowOff>
    </xdr:to>
    <xdr:sp>
      <xdr:nvSpPr>
        <xdr:cNvPr id="729" name="Line 1221"/>
        <xdr:cNvSpPr>
          <a:spLocks/>
        </xdr:cNvSpPr>
      </xdr:nvSpPr>
      <xdr:spPr>
        <a:xfrm>
          <a:off x="152400" y="78114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76200</xdr:rowOff>
    </xdr:from>
    <xdr:to>
      <xdr:col>0</xdr:col>
      <xdr:colOff>2047875</xdr:colOff>
      <xdr:row>360</xdr:row>
      <xdr:rowOff>76200</xdr:rowOff>
    </xdr:to>
    <xdr:sp>
      <xdr:nvSpPr>
        <xdr:cNvPr id="730" name="Line 1222"/>
        <xdr:cNvSpPr>
          <a:spLocks/>
        </xdr:cNvSpPr>
      </xdr:nvSpPr>
      <xdr:spPr>
        <a:xfrm>
          <a:off x="161925" y="78428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360</xdr:row>
      <xdr:rowOff>161925</xdr:rowOff>
    </xdr:from>
    <xdr:to>
      <xdr:col>0</xdr:col>
      <xdr:colOff>2047875</xdr:colOff>
      <xdr:row>360</xdr:row>
      <xdr:rowOff>161925</xdr:rowOff>
    </xdr:to>
    <xdr:sp>
      <xdr:nvSpPr>
        <xdr:cNvPr id="731" name="Line 1223"/>
        <xdr:cNvSpPr>
          <a:spLocks/>
        </xdr:cNvSpPr>
      </xdr:nvSpPr>
      <xdr:spPr>
        <a:xfrm>
          <a:off x="152400" y="78514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361</xdr:row>
      <xdr:rowOff>0</xdr:rowOff>
    </xdr:from>
    <xdr:to>
      <xdr:col>0</xdr:col>
      <xdr:colOff>2047875</xdr:colOff>
      <xdr:row>361</xdr:row>
      <xdr:rowOff>0</xdr:rowOff>
    </xdr:to>
    <xdr:sp>
      <xdr:nvSpPr>
        <xdr:cNvPr id="732" name="Line 1224"/>
        <xdr:cNvSpPr>
          <a:spLocks/>
        </xdr:cNvSpPr>
      </xdr:nvSpPr>
      <xdr:spPr>
        <a:xfrm>
          <a:off x="161925" y="78552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361</xdr:row>
      <xdr:rowOff>0</xdr:rowOff>
    </xdr:from>
    <xdr:to>
      <xdr:col>0</xdr:col>
      <xdr:colOff>2047875</xdr:colOff>
      <xdr:row>361</xdr:row>
      <xdr:rowOff>0</xdr:rowOff>
    </xdr:to>
    <xdr:sp>
      <xdr:nvSpPr>
        <xdr:cNvPr id="733" name="Line 1225"/>
        <xdr:cNvSpPr>
          <a:spLocks/>
        </xdr:cNvSpPr>
      </xdr:nvSpPr>
      <xdr:spPr>
        <a:xfrm>
          <a:off x="152400" y="78552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362</xdr:row>
      <xdr:rowOff>76200</xdr:rowOff>
    </xdr:from>
    <xdr:to>
      <xdr:col>0</xdr:col>
      <xdr:colOff>2047875</xdr:colOff>
      <xdr:row>362</xdr:row>
      <xdr:rowOff>76200</xdr:rowOff>
    </xdr:to>
    <xdr:sp>
      <xdr:nvSpPr>
        <xdr:cNvPr id="734" name="Line 1226"/>
        <xdr:cNvSpPr>
          <a:spLocks/>
        </xdr:cNvSpPr>
      </xdr:nvSpPr>
      <xdr:spPr>
        <a:xfrm>
          <a:off x="161925" y="78952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362</xdr:row>
      <xdr:rowOff>161925</xdr:rowOff>
    </xdr:from>
    <xdr:to>
      <xdr:col>0</xdr:col>
      <xdr:colOff>2047875</xdr:colOff>
      <xdr:row>362</xdr:row>
      <xdr:rowOff>161925</xdr:rowOff>
    </xdr:to>
    <xdr:sp>
      <xdr:nvSpPr>
        <xdr:cNvPr id="735" name="Line 1227"/>
        <xdr:cNvSpPr>
          <a:spLocks/>
        </xdr:cNvSpPr>
      </xdr:nvSpPr>
      <xdr:spPr>
        <a:xfrm>
          <a:off x="152400" y="79038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353</xdr:row>
      <xdr:rowOff>0</xdr:rowOff>
    </xdr:from>
    <xdr:to>
      <xdr:col>0</xdr:col>
      <xdr:colOff>2047875</xdr:colOff>
      <xdr:row>353</xdr:row>
      <xdr:rowOff>0</xdr:rowOff>
    </xdr:to>
    <xdr:sp>
      <xdr:nvSpPr>
        <xdr:cNvPr id="736" name="Line 1228"/>
        <xdr:cNvSpPr>
          <a:spLocks/>
        </xdr:cNvSpPr>
      </xdr:nvSpPr>
      <xdr:spPr>
        <a:xfrm>
          <a:off x="161925" y="76095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353</xdr:row>
      <xdr:rowOff>0</xdr:rowOff>
    </xdr:from>
    <xdr:to>
      <xdr:col>0</xdr:col>
      <xdr:colOff>2047875</xdr:colOff>
      <xdr:row>353</xdr:row>
      <xdr:rowOff>0</xdr:rowOff>
    </xdr:to>
    <xdr:sp>
      <xdr:nvSpPr>
        <xdr:cNvPr id="737" name="Line 1229"/>
        <xdr:cNvSpPr>
          <a:spLocks/>
        </xdr:cNvSpPr>
      </xdr:nvSpPr>
      <xdr:spPr>
        <a:xfrm>
          <a:off x="152400" y="76095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348</xdr:row>
      <xdr:rowOff>76200</xdr:rowOff>
    </xdr:from>
    <xdr:to>
      <xdr:col>0</xdr:col>
      <xdr:colOff>2047875</xdr:colOff>
      <xdr:row>348</xdr:row>
      <xdr:rowOff>76200</xdr:rowOff>
    </xdr:to>
    <xdr:sp>
      <xdr:nvSpPr>
        <xdr:cNvPr id="738" name="Line 1230"/>
        <xdr:cNvSpPr>
          <a:spLocks/>
        </xdr:cNvSpPr>
      </xdr:nvSpPr>
      <xdr:spPr>
        <a:xfrm>
          <a:off x="161925" y="75171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348</xdr:row>
      <xdr:rowOff>161925</xdr:rowOff>
    </xdr:from>
    <xdr:to>
      <xdr:col>0</xdr:col>
      <xdr:colOff>2047875</xdr:colOff>
      <xdr:row>348</xdr:row>
      <xdr:rowOff>161925</xdr:rowOff>
    </xdr:to>
    <xdr:sp>
      <xdr:nvSpPr>
        <xdr:cNvPr id="739" name="Line 1231"/>
        <xdr:cNvSpPr>
          <a:spLocks/>
        </xdr:cNvSpPr>
      </xdr:nvSpPr>
      <xdr:spPr>
        <a:xfrm>
          <a:off x="152400" y="75257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364</xdr:row>
      <xdr:rowOff>76200</xdr:rowOff>
    </xdr:from>
    <xdr:to>
      <xdr:col>0</xdr:col>
      <xdr:colOff>2047875</xdr:colOff>
      <xdr:row>364</xdr:row>
      <xdr:rowOff>76200</xdr:rowOff>
    </xdr:to>
    <xdr:sp>
      <xdr:nvSpPr>
        <xdr:cNvPr id="740" name="Line 1232"/>
        <xdr:cNvSpPr>
          <a:spLocks/>
        </xdr:cNvSpPr>
      </xdr:nvSpPr>
      <xdr:spPr>
        <a:xfrm>
          <a:off x="161925" y="79457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364</xdr:row>
      <xdr:rowOff>161925</xdr:rowOff>
    </xdr:from>
    <xdr:to>
      <xdr:col>0</xdr:col>
      <xdr:colOff>2047875</xdr:colOff>
      <xdr:row>364</xdr:row>
      <xdr:rowOff>161925</xdr:rowOff>
    </xdr:to>
    <xdr:sp>
      <xdr:nvSpPr>
        <xdr:cNvPr id="741" name="Line 1233"/>
        <xdr:cNvSpPr>
          <a:spLocks/>
        </xdr:cNvSpPr>
      </xdr:nvSpPr>
      <xdr:spPr>
        <a:xfrm>
          <a:off x="152400" y="79543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365</xdr:row>
      <xdr:rowOff>0</xdr:rowOff>
    </xdr:from>
    <xdr:to>
      <xdr:col>0</xdr:col>
      <xdr:colOff>2047875</xdr:colOff>
      <xdr:row>365</xdr:row>
      <xdr:rowOff>0</xdr:rowOff>
    </xdr:to>
    <xdr:sp>
      <xdr:nvSpPr>
        <xdr:cNvPr id="742" name="Line 1234"/>
        <xdr:cNvSpPr>
          <a:spLocks/>
        </xdr:cNvSpPr>
      </xdr:nvSpPr>
      <xdr:spPr>
        <a:xfrm>
          <a:off x="161925" y="79543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365</xdr:row>
      <xdr:rowOff>0</xdr:rowOff>
    </xdr:from>
    <xdr:to>
      <xdr:col>0</xdr:col>
      <xdr:colOff>2047875</xdr:colOff>
      <xdr:row>365</xdr:row>
      <xdr:rowOff>0</xdr:rowOff>
    </xdr:to>
    <xdr:sp>
      <xdr:nvSpPr>
        <xdr:cNvPr id="743" name="Line 1235"/>
        <xdr:cNvSpPr>
          <a:spLocks/>
        </xdr:cNvSpPr>
      </xdr:nvSpPr>
      <xdr:spPr>
        <a:xfrm>
          <a:off x="152400" y="79543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366</xdr:row>
      <xdr:rowOff>76200</xdr:rowOff>
    </xdr:from>
    <xdr:to>
      <xdr:col>0</xdr:col>
      <xdr:colOff>2047875</xdr:colOff>
      <xdr:row>366</xdr:row>
      <xdr:rowOff>76200</xdr:rowOff>
    </xdr:to>
    <xdr:sp>
      <xdr:nvSpPr>
        <xdr:cNvPr id="744" name="Line 1236"/>
        <xdr:cNvSpPr>
          <a:spLocks/>
        </xdr:cNvSpPr>
      </xdr:nvSpPr>
      <xdr:spPr>
        <a:xfrm>
          <a:off x="161925" y="79886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366</xdr:row>
      <xdr:rowOff>161925</xdr:rowOff>
    </xdr:from>
    <xdr:to>
      <xdr:col>0</xdr:col>
      <xdr:colOff>2047875</xdr:colOff>
      <xdr:row>366</xdr:row>
      <xdr:rowOff>161925</xdr:rowOff>
    </xdr:to>
    <xdr:sp>
      <xdr:nvSpPr>
        <xdr:cNvPr id="745" name="Line 1237"/>
        <xdr:cNvSpPr>
          <a:spLocks/>
        </xdr:cNvSpPr>
      </xdr:nvSpPr>
      <xdr:spPr>
        <a:xfrm>
          <a:off x="152400" y="79971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368</xdr:row>
      <xdr:rowOff>76200</xdr:rowOff>
    </xdr:from>
    <xdr:to>
      <xdr:col>0</xdr:col>
      <xdr:colOff>2047875</xdr:colOff>
      <xdr:row>368</xdr:row>
      <xdr:rowOff>76200</xdr:rowOff>
    </xdr:to>
    <xdr:sp>
      <xdr:nvSpPr>
        <xdr:cNvPr id="746" name="Line 1238"/>
        <xdr:cNvSpPr>
          <a:spLocks/>
        </xdr:cNvSpPr>
      </xdr:nvSpPr>
      <xdr:spPr>
        <a:xfrm>
          <a:off x="161925" y="80391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368</xdr:row>
      <xdr:rowOff>161925</xdr:rowOff>
    </xdr:from>
    <xdr:to>
      <xdr:col>0</xdr:col>
      <xdr:colOff>2047875</xdr:colOff>
      <xdr:row>368</xdr:row>
      <xdr:rowOff>161925</xdr:rowOff>
    </xdr:to>
    <xdr:sp>
      <xdr:nvSpPr>
        <xdr:cNvPr id="747" name="Line 1239"/>
        <xdr:cNvSpPr>
          <a:spLocks/>
        </xdr:cNvSpPr>
      </xdr:nvSpPr>
      <xdr:spPr>
        <a:xfrm>
          <a:off x="152400" y="80476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76200</xdr:rowOff>
    </xdr:from>
    <xdr:to>
      <xdr:col>0</xdr:col>
      <xdr:colOff>2047875</xdr:colOff>
      <xdr:row>370</xdr:row>
      <xdr:rowOff>76200</xdr:rowOff>
    </xdr:to>
    <xdr:sp>
      <xdr:nvSpPr>
        <xdr:cNvPr id="748" name="Line 1240"/>
        <xdr:cNvSpPr>
          <a:spLocks/>
        </xdr:cNvSpPr>
      </xdr:nvSpPr>
      <xdr:spPr>
        <a:xfrm>
          <a:off x="161925" y="80905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370</xdr:row>
      <xdr:rowOff>161925</xdr:rowOff>
    </xdr:from>
    <xdr:to>
      <xdr:col>0</xdr:col>
      <xdr:colOff>2047875</xdr:colOff>
      <xdr:row>370</xdr:row>
      <xdr:rowOff>161925</xdr:rowOff>
    </xdr:to>
    <xdr:sp>
      <xdr:nvSpPr>
        <xdr:cNvPr id="749" name="Line 1241"/>
        <xdr:cNvSpPr>
          <a:spLocks/>
        </xdr:cNvSpPr>
      </xdr:nvSpPr>
      <xdr:spPr>
        <a:xfrm>
          <a:off x="152400" y="80991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372</xdr:row>
      <xdr:rowOff>76200</xdr:rowOff>
    </xdr:from>
    <xdr:to>
      <xdr:col>0</xdr:col>
      <xdr:colOff>2047875</xdr:colOff>
      <xdr:row>372</xdr:row>
      <xdr:rowOff>76200</xdr:rowOff>
    </xdr:to>
    <xdr:sp>
      <xdr:nvSpPr>
        <xdr:cNvPr id="750" name="Line 1242"/>
        <xdr:cNvSpPr>
          <a:spLocks/>
        </xdr:cNvSpPr>
      </xdr:nvSpPr>
      <xdr:spPr>
        <a:xfrm>
          <a:off x="161925" y="81429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372</xdr:row>
      <xdr:rowOff>161925</xdr:rowOff>
    </xdr:from>
    <xdr:to>
      <xdr:col>0</xdr:col>
      <xdr:colOff>2047875</xdr:colOff>
      <xdr:row>372</xdr:row>
      <xdr:rowOff>161925</xdr:rowOff>
    </xdr:to>
    <xdr:sp>
      <xdr:nvSpPr>
        <xdr:cNvPr id="751" name="Line 1243"/>
        <xdr:cNvSpPr>
          <a:spLocks/>
        </xdr:cNvSpPr>
      </xdr:nvSpPr>
      <xdr:spPr>
        <a:xfrm>
          <a:off x="152400" y="81514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374</xdr:row>
      <xdr:rowOff>76200</xdr:rowOff>
    </xdr:from>
    <xdr:to>
      <xdr:col>0</xdr:col>
      <xdr:colOff>2047875</xdr:colOff>
      <xdr:row>374</xdr:row>
      <xdr:rowOff>76200</xdr:rowOff>
    </xdr:to>
    <xdr:sp>
      <xdr:nvSpPr>
        <xdr:cNvPr id="752" name="Line 1244"/>
        <xdr:cNvSpPr>
          <a:spLocks/>
        </xdr:cNvSpPr>
      </xdr:nvSpPr>
      <xdr:spPr>
        <a:xfrm>
          <a:off x="161925" y="82048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374</xdr:row>
      <xdr:rowOff>161925</xdr:rowOff>
    </xdr:from>
    <xdr:to>
      <xdr:col>0</xdr:col>
      <xdr:colOff>2047875</xdr:colOff>
      <xdr:row>374</xdr:row>
      <xdr:rowOff>161925</xdr:rowOff>
    </xdr:to>
    <xdr:sp>
      <xdr:nvSpPr>
        <xdr:cNvPr id="753" name="Line 1245"/>
        <xdr:cNvSpPr>
          <a:spLocks/>
        </xdr:cNvSpPr>
      </xdr:nvSpPr>
      <xdr:spPr>
        <a:xfrm>
          <a:off x="152400" y="82134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350</xdr:row>
      <xdr:rowOff>0</xdr:rowOff>
    </xdr:from>
    <xdr:to>
      <xdr:col>0</xdr:col>
      <xdr:colOff>2047875</xdr:colOff>
      <xdr:row>350</xdr:row>
      <xdr:rowOff>0</xdr:rowOff>
    </xdr:to>
    <xdr:sp>
      <xdr:nvSpPr>
        <xdr:cNvPr id="754" name="Line 1246"/>
        <xdr:cNvSpPr>
          <a:spLocks/>
        </xdr:cNvSpPr>
      </xdr:nvSpPr>
      <xdr:spPr>
        <a:xfrm>
          <a:off x="161925" y="75495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350</xdr:row>
      <xdr:rowOff>0</xdr:rowOff>
    </xdr:from>
    <xdr:to>
      <xdr:col>0</xdr:col>
      <xdr:colOff>2047875</xdr:colOff>
      <xdr:row>350</xdr:row>
      <xdr:rowOff>0</xdr:rowOff>
    </xdr:to>
    <xdr:sp>
      <xdr:nvSpPr>
        <xdr:cNvPr id="755" name="Line 1247"/>
        <xdr:cNvSpPr>
          <a:spLocks/>
        </xdr:cNvSpPr>
      </xdr:nvSpPr>
      <xdr:spPr>
        <a:xfrm>
          <a:off x="152400" y="75495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351</xdr:row>
      <xdr:rowOff>0</xdr:rowOff>
    </xdr:from>
    <xdr:to>
      <xdr:col>0</xdr:col>
      <xdr:colOff>2047875</xdr:colOff>
      <xdr:row>351</xdr:row>
      <xdr:rowOff>0</xdr:rowOff>
    </xdr:to>
    <xdr:sp>
      <xdr:nvSpPr>
        <xdr:cNvPr id="756" name="Line 1248"/>
        <xdr:cNvSpPr>
          <a:spLocks/>
        </xdr:cNvSpPr>
      </xdr:nvSpPr>
      <xdr:spPr>
        <a:xfrm>
          <a:off x="161925" y="75695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351</xdr:row>
      <xdr:rowOff>0</xdr:rowOff>
    </xdr:from>
    <xdr:to>
      <xdr:col>0</xdr:col>
      <xdr:colOff>2047875</xdr:colOff>
      <xdr:row>351</xdr:row>
      <xdr:rowOff>0</xdr:rowOff>
    </xdr:to>
    <xdr:sp>
      <xdr:nvSpPr>
        <xdr:cNvPr id="757" name="Line 1249"/>
        <xdr:cNvSpPr>
          <a:spLocks/>
        </xdr:cNvSpPr>
      </xdr:nvSpPr>
      <xdr:spPr>
        <a:xfrm>
          <a:off x="152400" y="75695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131</xdr:row>
      <xdr:rowOff>0</xdr:rowOff>
    </xdr:from>
    <xdr:to>
      <xdr:col>0</xdr:col>
      <xdr:colOff>2047875</xdr:colOff>
      <xdr:row>131</xdr:row>
      <xdr:rowOff>0</xdr:rowOff>
    </xdr:to>
    <xdr:sp>
      <xdr:nvSpPr>
        <xdr:cNvPr id="758" name="Line 1250"/>
        <xdr:cNvSpPr>
          <a:spLocks/>
        </xdr:cNvSpPr>
      </xdr:nvSpPr>
      <xdr:spPr>
        <a:xfrm>
          <a:off x="161925" y="28755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131</xdr:row>
      <xdr:rowOff>0</xdr:rowOff>
    </xdr:from>
    <xdr:to>
      <xdr:col>0</xdr:col>
      <xdr:colOff>2047875</xdr:colOff>
      <xdr:row>131</xdr:row>
      <xdr:rowOff>0</xdr:rowOff>
    </xdr:to>
    <xdr:sp>
      <xdr:nvSpPr>
        <xdr:cNvPr id="759" name="Line 1251"/>
        <xdr:cNvSpPr>
          <a:spLocks/>
        </xdr:cNvSpPr>
      </xdr:nvSpPr>
      <xdr:spPr>
        <a:xfrm>
          <a:off x="152400" y="28755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131</xdr:row>
      <xdr:rowOff>0</xdr:rowOff>
    </xdr:from>
    <xdr:to>
      <xdr:col>0</xdr:col>
      <xdr:colOff>2047875</xdr:colOff>
      <xdr:row>131</xdr:row>
      <xdr:rowOff>0</xdr:rowOff>
    </xdr:to>
    <xdr:sp>
      <xdr:nvSpPr>
        <xdr:cNvPr id="760" name="Line 1252"/>
        <xdr:cNvSpPr>
          <a:spLocks/>
        </xdr:cNvSpPr>
      </xdr:nvSpPr>
      <xdr:spPr>
        <a:xfrm>
          <a:off x="161925" y="28755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131</xdr:row>
      <xdr:rowOff>0</xdr:rowOff>
    </xdr:from>
    <xdr:to>
      <xdr:col>0</xdr:col>
      <xdr:colOff>2047875</xdr:colOff>
      <xdr:row>131</xdr:row>
      <xdr:rowOff>0</xdr:rowOff>
    </xdr:to>
    <xdr:sp>
      <xdr:nvSpPr>
        <xdr:cNvPr id="761" name="Line 1253"/>
        <xdr:cNvSpPr>
          <a:spLocks/>
        </xdr:cNvSpPr>
      </xdr:nvSpPr>
      <xdr:spPr>
        <a:xfrm>
          <a:off x="152400" y="28755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0</xdr:col>
      <xdr:colOff>2047875</xdr:colOff>
      <xdr:row>66</xdr:row>
      <xdr:rowOff>0</xdr:rowOff>
    </xdr:to>
    <xdr:sp>
      <xdr:nvSpPr>
        <xdr:cNvPr id="762" name="Line 1254"/>
        <xdr:cNvSpPr>
          <a:spLocks/>
        </xdr:cNvSpPr>
      </xdr:nvSpPr>
      <xdr:spPr>
        <a:xfrm>
          <a:off x="161925" y="14954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66</xdr:row>
      <xdr:rowOff>0</xdr:rowOff>
    </xdr:from>
    <xdr:to>
      <xdr:col>0</xdr:col>
      <xdr:colOff>2076450</xdr:colOff>
      <xdr:row>66</xdr:row>
      <xdr:rowOff>0</xdr:rowOff>
    </xdr:to>
    <xdr:sp>
      <xdr:nvSpPr>
        <xdr:cNvPr id="763" name="Line 1255"/>
        <xdr:cNvSpPr>
          <a:spLocks/>
        </xdr:cNvSpPr>
      </xdr:nvSpPr>
      <xdr:spPr>
        <a:xfrm>
          <a:off x="180975" y="14954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776</xdr:row>
      <xdr:rowOff>0</xdr:rowOff>
    </xdr:from>
    <xdr:to>
      <xdr:col>0</xdr:col>
      <xdr:colOff>2638425</xdr:colOff>
      <xdr:row>776</xdr:row>
      <xdr:rowOff>0</xdr:rowOff>
    </xdr:to>
    <xdr:sp>
      <xdr:nvSpPr>
        <xdr:cNvPr id="764" name="Line 1256"/>
        <xdr:cNvSpPr>
          <a:spLocks/>
        </xdr:cNvSpPr>
      </xdr:nvSpPr>
      <xdr:spPr>
        <a:xfrm>
          <a:off x="209550" y="1697164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776</xdr:row>
      <xdr:rowOff>0</xdr:rowOff>
    </xdr:from>
    <xdr:to>
      <xdr:col>0</xdr:col>
      <xdr:colOff>2628900</xdr:colOff>
      <xdr:row>776</xdr:row>
      <xdr:rowOff>0</xdr:rowOff>
    </xdr:to>
    <xdr:sp>
      <xdr:nvSpPr>
        <xdr:cNvPr id="765" name="Line 1257"/>
        <xdr:cNvSpPr>
          <a:spLocks/>
        </xdr:cNvSpPr>
      </xdr:nvSpPr>
      <xdr:spPr>
        <a:xfrm>
          <a:off x="219075" y="1697164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776</xdr:row>
      <xdr:rowOff>0</xdr:rowOff>
    </xdr:from>
    <xdr:to>
      <xdr:col>0</xdr:col>
      <xdr:colOff>2638425</xdr:colOff>
      <xdr:row>776</xdr:row>
      <xdr:rowOff>0</xdr:rowOff>
    </xdr:to>
    <xdr:sp>
      <xdr:nvSpPr>
        <xdr:cNvPr id="766" name="Line 1258"/>
        <xdr:cNvSpPr>
          <a:spLocks/>
        </xdr:cNvSpPr>
      </xdr:nvSpPr>
      <xdr:spPr>
        <a:xfrm>
          <a:off x="219075" y="1697164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780</xdr:row>
      <xdr:rowOff>0</xdr:rowOff>
    </xdr:from>
    <xdr:to>
      <xdr:col>0</xdr:col>
      <xdr:colOff>2657475</xdr:colOff>
      <xdr:row>780</xdr:row>
      <xdr:rowOff>0</xdr:rowOff>
    </xdr:to>
    <xdr:sp>
      <xdr:nvSpPr>
        <xdr:cNvPr id="767" name="Line 1259"/>
        <xdr:cNvSpPr>
          <a:spLocks/>
        </xdr:cNvSpPr>
      </xdr:nvSpPr>
      <xdr:spPr>
        <a:xfrm>
          <a:off x="238125" y="1707451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780</xdr:row>
      <xdr:rowOff>0</xdr:rowOff>
    </xdr:from>
    <xdr:to>
      <xdr:col>0</xdr:col>
      <xdr:colOff>2628900</xdr:colOff>
      <xdr:row>780</xdr:row>
      <xdr:rowOff>0</xdr:rowOff>
    </xdr:to>
    <xdr:sp>
      <xdr:nvSpPr>
        <xdr:cNvPr id="768" name="Line 1260"/>
        <xdr:cNvSpPr>
          <a:spLocks/>
        </xdr:cNvSpPr>
      </xdr:nvSpPr>
      <xdr:spPr>
        <a:xfrm>
          <a:off x="219075" y="1707451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780</xdr:row>
      <xdr:rowOff>0</xdr:rowOff>
    </xdr:from>
    <xdr:to>
      <xdr:col>0</xdr:col>
      <xdr:colOff>2638425</xdr:colOff>
      <xdr:row>780</xdr:row>
      <xdr:rowOff>0</xdr:rowOff>
    </xdr:to>
    <xdr:sp>
      <xdr:nvSpPr>
        <xdr:cNvPr id="769" name="Line 1261"/>
        <xdr:cNvSpPr>
          <a:spLocks/>
        </xdr:cNvSpPr>
      </xdr:nvSpPr>
      <xdr:spPr>
        <a:xfrm>
          <a:off x="219075" y="1707451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171450</xdr:colOff>
      <xdr:row>68</xdr:row>
      <xdr:rowOff>152400</xdr:rowOff>
    </xdr:to>
    <xdr:pic>
      <xdr:nvPicPr>
        <xdr:cNvPr id="77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15278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485775</xdr:colOff>
      <xdr:row>329</xdr:row>
      <xdr:rowOff>142875</xdr:rowOff>
    </xdr:from>
    <xdr:to>
      <xdr:col>10</xdr:col>
      <xdr:colOff>657225</xdr:colOff>
      <xdr:row>329</xdr:row>
      <xdr:rowOff>323850</xdr:rowOff>
    </xdr:to>
    <xdr:pic>
      <xdr:nvPicPr>
        <xdr:cNvPr id="771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6863715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97"/>
  <sheetViews>
    <sheetView tabSelected="1" workbookViewId="0" topLeftCell="A57">
      <selection activeCell="I4" sqref="I4"/>
    </sheetView>
  </sheetViews>
  <sheetFormatPr defaultColWidth="9.00390625" defaultRowHeight="12.75"/>
  <cols>
    <col min="1" max="1" width="42.625" style="1" customWidth="1"/>
    <col min="2" max="2" width="10.625" style="1" customWidth="1"/>
    <col min="3" max="3" width="10.75390625" style="1" customWidth="1"/>
    <col min="4" max="4" width="10.25390625" style="1" customWidth="1"/>
    <col min="5" max="5" width="9.75390625" style="1" customWidth="1"/>
    <col min="6" max="6" width="9.00390625" style="1" customWidth="1"/>
    <col min="7" max="7" width="10.00390625" style="1" bestFit="1" customWidth="1"/>
    <col min="8" max="16384" width="9.00390625" style="1" customWidth="1"/>
  </cols>
  <sheetData>
    <row r="1" spans="1:7" ht="31.5" customHeight="1">
      <c r="A1" s="4"/>
      <c r="B1" s="4"/>
      <c r="C1" s="4"/>
      <c r="D1" s="4"/>
      <c r="E1" s="4"/>
      <c r="F1" s="108"/>
      <c r="G1" s="108"/>
    </row>
    <row r="2" spans="1:7" ht="34.5" customHeight="1">
      <c r="A2" s="109" t="s">
        <v>261</v>
      </c>
      <c r="B2" s="109"/>
      <c r="C2" s="109"/>
      <c r="D2" s="109"/>
      <c r="E2" s="109"/>
      <c r="F2" s="109"/>
      <c r="G2" s="109"/>
    </row>
    <row r="3" spans="1:7" ht="12.75">
      <c r="A3" s="110" t="s">
        <v>0</v>
      </c>
      <c r="B3" s="5" t="s">
        <v>1</v>
      </c>
      <c r="C3" s="6">
        <v>2016</v>
      </c>
      <c r="D3" s="7">
        <v>2017</v>
      </c>
      <c r="E3" s="112" t="s">
        <v>2</v>
      </c>
      <c r="F3" s="112"/>
      <c r="G3" s="112"/>
    </row>
    <row r="4" spans="1:7" ht="12.75">
      <c r="A4" s="111"/>
      <c r="B4" s="8" t="s">
        <v>3</v>
      </c>
      <c r="C4" s="9" t="s">
        <v>4</v>
      </c>
      <c r="D4" s="10" t="s">
        <v>5</v>
      </c>
      <c r="E4" s="11">
        <v>2018</v>
      </c>
      <c r="F4" s="11">
        <v>2019</v>
      </c>
      <c r="G4" s="11">
        <v>2020</v>
      </c>
    </row>
    <row r="5" spans="1:7" ht="15" customHeight="1">
      <c r="A5" s="113" t="s">
        <v>200</v>
      </c>
      <c r="B5" s="113"/>
      <c r="C5" s="113"/>
      <c r="D5" s="113"/>
      <c r="E5" s="113"/>
      <c r="F5" s="113"/>
      <c r="G5" s="113"/>
    </row>
    <row r="6" spans="1:7" ht="91.5" customHeight="1">
      <c r="A6" s="14" t="s">
        <v>216</v>
      </c>
      <c r="B6" s="15" t="s">
        <v>6</v>
      </c>
      <c r="C6" s="28">
        <f>C9+C15+C17+C22</f>
        <v>9825418.9</v>
      </c>
      <c r="D6" s="28">
        <f>D9+D15+D17+D22</f>
        <v>10784607</v>
      </c>
      <c r="E6" s="28">
        <f>E9+E15+E17+E22</f>
        <v>11459314</v>
      </c>
      <c r="F6" s="28">
        <f>F9+F15+F17+F22</f>
        <v>11902949</v>
      </c>
      <c r="G6" s="28">
        <f>G9+G15+G17+G22</f>
        <v>12477952</v>
      </c>
    </row>
    <row r="7" spans="1:7" ht="15" customHeight="1">
      <c r="A7" s="14"/>
      <c r="B7" s="17" t="s">
        <v>7</v>
      </c>
      <c r="C7" s="28">
        <v>102.2</v>
      </c>
      <c r="D7" s="28">
        <v>109.6</v>
      </c>
      <c r="E7" s="28">
        <v>106.4</v>
      </c>
      <c r="F7" s="29">
        <v>104</v>
      </c>
      <c r="G7" s="29">
        <v>105.1</v>
      </c>
    </row>
    <row r="8" spans="1:7" ht="15" customHeight="1">
      <c r="A8" s="18" t="s">
        <v>8</v>
      </c>
      <c r="B8" s="17"/>
      <c r="C8" s="13"/>
      <c r="D8" s="13"/>
      <c r="E8" s="13"/>
      <c r="F8" s="16"/>
      <c r="G8" s="16"/>
    </row>
    <row r="9" spans="1:7" ht="15" customHeight="1">
      <c r="A9" s="14" t="s">
        <v>217</v>
      </c>
      <c r="B9" s="15" t="s">
        <v>6</v>
      </c>
      <c r="C9" s="13"/>
      <c r="D9" s="13"/>
      <c r="E9" s="13"/>
      <c r="F9" s="16"/>
      <c r="G9" s="16"/>
    </row>
    <row r="10" spans="1:11" ht="15" customHeight="1">
      <c r="A10" s="19"/>
      <c r="B10" s="17" t="s">
        <v>7</v>
      </c>
      <c r="C10" s="13"/>
      <c r="D10" s="13"/>
      <c r="E10" s="13"/>
      <c r="F10" s="16"/>
      <c r="G10" s="16"/>
      <c r="K10" s="1" t="s">
        <v>9</v>
      </c>
    </row>
    <row r="11" spans="1:7" ht="15" customHeight="1">
      <c r="A11" s="20" t="s">
        <v>10</v>
      </c>
      <c r="B11" s="17" t="s">
        <v>6</v>
      </c>
      <c r="C11" s="13"/>
      <c r="D11" s="13"/>
      <c r="E11" s="13"/>
      <c r="F11" s="16"/>
      <c r="G11" s="16"/>
    </row>
    <row r="12" spans="1:7" ht="15" customHeight="1">
      <c r="A12" s="14"/>
      <c r="B12" s="15" t="s">
        <v>7</v>
      </c>
      <c r="C12" s="13"/>
      <c r="D12" s="13"/>
      <c r="E12" s="13"/>
      <c r="F12" s="16"/>
      <c r="G12" s="16"/>
    </row>
    <row r="13" spans="1:7" ht="15" customHeight="1">
      <c r="A13" s="19"/>
      <c r="B13" s="17"/>
      <c r="C13" s="13"/>
      <c r="D13" s="13"/>
      <c r="E13" s="13"/>
      <c r="F13" s="16"/>
      <c r="G13" s="16"/>
    </row>
    <row r="14" spans="1:7" ht="15" customHeight="1">
      <c r="A14" s="19"/>
      <c r="B14" s="17"/>
      <c r="C14" s="13"/>
      <c r="D14" s="13"/>
      <c r="E14" s="13"/>
      <c r="F14" s="16"/>
      <c r="G14" s="16"/>
    </row>
    <row r="15" spans="1:7" ht="15" customHeight="1">
      <c r="A15" s="14" t="s">
        <v>218</v>
      </c>
      <c r="B15" s="15" t="s">
        <v>6</v>
      </c>
      <c r="C15" s="28">
        <v>9030507.9</v>
      </c>
      <c r="D15" s="28">
        <v>9955962</v>
      </c>
      <c r="E15" s="28">
        <v>10620154</v>
      </c>
      <c r="F15" s="28">
        <v>11049296</v>
      </c>
      <c r="G15" s="28">
        <v>11605290</v>
      </c>
    </row>
    <row r="16" spans="1:7" ht="15" customHeight="1">
      <c r="A16" s="19"/>
      <c r="B16" s="17" t="s">
        <v>7</v>
      </c>
      <c r="C16" s="99">
        <v>103.6</v>
      </c>
      <c r="D16" s="28">
        <v>110.2</v>
      </c>
      <c r="E16" s="28">
        <v>106.7</v>
      </c>
      <c r="F16" s="29">
        <v>104</v>
      </c>
      <c r="G16" s="29">
        <v>105</v>
      </c>
    </row>
    <row r="17" spans="1:7" ht="30" customHeight="1">
      <c r="A17" s="14" t="s">
        <v>219</v>
      </c>
      <c r="B17" s="94" t="s">
        <v>6</v>
      </c>
      <c r="C17" s="28">
        <v>723032</v>
      </c>
      <c r="D17" s="28">
        <v>724000</v>
      </c>
      <c r="E17" s="28">
        <v>730200</v>
      </c>
      <c r="F17" s="29">
        <v>740500</v>
      </c>
      <c r="G17" s="29">
        <v>755310</v>
      </c>
    </row>
    <row r="18" spans="1:7" ht="15" customHeight="1">
      <c r="A18" s="18"/>
      <c r="B18" s="17" t="s">
        <v>7</v>
      </c>
      <c r="C18" s="28">
        <v>87.7</v>
      </c>
      <c r="D18" s="28">
        <v>100</v>
      </c>
      <c r="E18" s="28">
        <v>100.9</v>
      </c>
      <c r="F18" s="29">
        <v>101.4</v>
      </c>
      <c r="G18" s="29">
        <v>102</v>
      </c>
    </row>
    <row r="19" spans="1:7" ht="15" customHeight="1">
      <c r="A19" s="20" t="s">
        <v>10</v>
      </c>
      <c r="B19" s="15"/>
      <c r="C19" s="21"/>
      <c r="D19" s="21"/>
      <c r="E19" s="21"/>
      <c r="F19" s="22"/>
      <c r="G19" s="22"/>
    </row>
    <row r="20" spans="1:7" ht="15" customHeight="1">
      <c r="A20" s="18" t="s">
        <v>211</v>
      </c>
      <c r="B20" s="15" t="s">
        <v>6</v>
      </c>
      <c r="C20" s="13">
        <v>48342</v>
      </c>
      <c r="D20" s="13">
        <v>50130</v>
      </c>
      <c r="E20" s="13">
        <v>52135</v>
      </c>
      <c r="F20" s="16">
        <v>54220</v>
      </c>
      <c r="G20" s="16">
        <v>56390</v>
      </c>
    </row>
    <row r="21" spans="1:7" ht="15" customHeight="1">
      <c r="A21" s="24"/>
      <c r="B21" s="17" t="s">
        <v>7</v>
      </c>
      <c r="C21" s="13">
        <v>104.5</v>
      </c>
      <c r="D21" s="13">
        <v>103.7</v>
      </c>
      <c r="E21" s="13">
        <v>104</v>
      </c>
      <c r="F21" s="16">
        <v>104</v>
      </c>
      <c r="G21" s="16">
        <v>104</v>
      </c>
    </row>
    <row r="22" spans="1:7" ht="38.25" customHeight="1">
      <c r="A22" s="23" t="s">
        <v>220</v>
      </c>
      <c r="B22" s="94" t="s">
        <v>6</v>
      </c>
      <c r="C22" s="28">
        <v>71879</v>
      </c>
      <c r="D22" s="28">
        <v>104645</v>
      </c>
      <c r="E22" s="28">
        <v>108960</v>
      </c>
      <c r="F22" s="29">
        <v>113153</v>
      </c>
      <c r="G22" s="29">
        <v>117352</v>
      </c>
    </row>
    <row r="23" spans="1:7" ht="15" customHeight="1">
      <c r="A23" s="24"/>
      <c r="B23" s="17" t="s">
        <v>7</v>
      </c>
      <c r="C23" s="13">
        <v>101.6</v>
      </c>
      <c r="D23" s="13">
        <v>145.5</v>
      </c>
      <c r="E23" s="13">
        <v>104.1</v>
      </c>
      <c r="F23" s="16">
        <v>103.8</v>
      </c>
      <c r="G23" s="16">
        <v>103.7</v>
      </c>
    </row>
    <row r="24" spans="1:7" ht="56.25" customHeight="1">
      <c r="A24" s="25" t="s">
        <v>11</v>
      </c>
      <c r="B24" s="15"/>
      <c r="C24" s="21"/>
      <c r="D24" s="21"/>
      <c r="E24" s="21"/>
      <c r="F24" s="22"/>
      <c r="G24" s="22"/>
    </row>
    <row r="25" spans="1:7" ht="15" customHeight="1">
      <c r="A25" s="26" t="s">
        <v>187</v>
      </c>
      <c r="B25" s="15" t="s">
        <v>143</v>
      </c>
      <c r="C25" s="13">
        <v>53687</v>
      </c>
      <c r="D25" s="13">
        <v>58367</v>
      </c>
      <c r="E25" s="13">
        <v>61275</v>
      </c>
      <c r="F25" s="16">
        <v>64339</v>
      </c>
      <c r="G25" s="16">
        <v>67556</v>
      </c>
    </row>
    <row r="26" spans="1:7" ht="15" customHeight="1">
      <c r="A26" s="26"/>
      <c r="B26" s="15" t="s">
        <v>7</v>
      </c>
      <c r="C26" s="13">
        <v>107</v>
      </c>
      <c r="D26" s="13">
        <v>109</v>
      </c>
      <c r="E26" s="13">
        <v>105</v>
      </c>
      <c r="F26" s="16">
        <v>105</v>
      </c>
      <c r="G26" s="16">
        <v>105</v>
      </c>
    </row>
    <row r="27" spans="1:7" ht="15" customHeight="1">
      <c r="A27" s="25"/>
      <c r="B27" s="15"/>
      <c r="C27" s="21"/>
      <c r="D27" s="21"/>
      <c r="E27" s="21"/>
      <c r="F27" s="22"/>
      <c r="G27" s="22"/>
    </row>
    <row r="28" spans="1:7" ht="15" customHeight="1">
      <c r="A28" s="26" t="s">
        <v>144</v>
      </c>
      <c r="B28" s="15" t="s">
        <v>143</v>
      </c>
      <c r="C28" s="13">
        <v>1366</v>
      </c>
      <c r="D28" s="13">
        <v>1400</v>
      </c>
      <c r="E28" s="13">
        <v>1450</v>
      </c>
      <c r="F28" s="16">
        <v>1500</v>
      </c>
      <c r="G28" s="16">
        <v>1570</v>
      </c>
    </row>
    <row r="29" spans="1:7" ht="15" customHeight="1">
      <c r="A29" s="26"/>
      <c r="B29" s="15" t="s">
        <v>7</v>
      </c>
      <c r="C29" s="13">
        <v>117.2</v>
      </c>
      <c r="D29" s="13">
        <v>102.5</v>
      </c>
      <c r="E29" s="13">
        <v>103.6</v>
      </c>
      <c r="F29" s="16">
        <v>104.8</v>
      </c>
      <c r="G29" s="16">
        <v>105.3</v>
      </c>
    </row>
    <row r="30" spans="1:7" ht="15" customHeight="1">
      <c r="A30" s="26" t="s">
        <v>145</v>
      </c>
      <c r="B30" s="15" t="s">
        <v>143</v>
      </c>
      <c r="C30" s="13">
        <v>28615</v>
      </c>
      <c r="D30" s="13">
        <v>28900</v>
      </c>
      <c r="E30" s="13">
        <v>29300</v>
      </c>
      <c r="F30" s="16">
        <v>29800</v>
      </c>
      <c r="G30" s="16">
        <v>30400</v>
      </c>
    </row>
    <row r="31" spans="1:7" ht="15" customHeight="1">
      <c r="A31" s="26"/>
      <c r="B31" s="15" t="s">
        <v>7</v>
      </c>
      <c r="C31" s="13">
        <v>94.1</v>
      </c>
      <c r="D31" s="13">
        <v>101</v>
      </c>
      <c r="E31" s="13">
        <v>101.4</v>
      </c>
      <c r="F31" s="16">
        <v>101.7</v>
      </c>
      <c r="G31" s="16">
        <v>102.1</v>
      </c>
    </row>
    <row r="32" spans="1:7" ht="15" customHeight="1">
      <c r="A32" s="25"/>
      <c r="B32" s="15"/>
      <c r="C32" s="21"/>
      <c r="D32" s="21"/>
      <c r="E32" s="21"/>
      <c r="F32" s="22"/>
      <c r="G32" s="22"/>
    </row>
    <row r="33" spans="1:7" ht="15" customHeight="1">
      <c r="A33" s="26" t="s">
        <v>146</v>
      </c>
      <c r="B33" s="15" t="s">
        <v>147</v>
      </c>
      <c r="C33" s="13">
        <v>558.94</v>
      </c>
      <c r="D33" s="13">
        <v>610</v>
      </c>
      <c r="E33" s="13">
        <v>640</v>
      </c>
      <c r="F33" s="16">
        <v>689</v>
      </c>
      <c r="G33" s="16">
        <v>720</v>
      </c>
    </row>
    <row r="34" spans="1:7" ht="15" customHeight="1">
      <c r="A34" s="26"/>
      <c r="B34" s="15" t="s">
        <v>7</v>
      </c>
      <c r="C34" s="13">
        <v>71.9</v>
      </c>
      <c r="D34" s="13">
        <v>109.1</v>
      </c>
      <c r="E34" s="13">
        <v>104.9</v>
      </c>
      <c r="F34" s="16">
        <v>107.7</v>
      </c>
      <c r="G34" s="16">
        <v>104.5</v>
      </c>
    </row>
    <row r="35" spans="1:7" ht="15" customHeight="1">
      <c r="A35" s="26" t="s">
        <v>148</v>
      </c>
      <c r="B35" s="27" t="s">
        <v>147</v>
      </c>
      <c r="C35" s="13">
        <v>526.32</v>
      </c>
      <c r="D35" s="13">
        <v>550</v>
      </c>
      <c r="E35" s="13">
        <v>562</v>
      </c>
      <c r="F35" s="16">
        <v>586</v>
      </c>
      <c r="G35" s="16">
        <v>599</v>
      </c>
    </row>
    <row r="36" spans="1:7" ht="15" customHeight="1">
      <c r="A36" s="26"/>
      <c r="B36" s="27" t="s">
        <v>7</v>
      </c>
      <c r="C36" s="13">
        <v>108.5</v>
      </c>
      <c r="D36" s="13">
        <v>104.5</v>
      </c>
      <c r="E36" s="13">
        <v>102.2</v>
      </c>
      <c r="F36" s="16">
        <v>104.3</v>
      </c>
      <c r="G36" s="16">
        <v>102.2</v>
      </c>
    </row>
    <row r="37" spans="1:7" ht="15" customHeight="1">
      <c r="A37" s="26" t="s">
        <v>149</v>
      </c>
      <c r="B37" s="27" t="s">
        <v>147</v>
      </c>
      <c r="C37" s="13">
        <v>137.25</v>
      </c>
      <c r="D37" s="13">
        <v>145</v>
      </c>
      <c r="E37" s="13">
        <v>156</v>
      </c>
      <c r="F37" s="16">
        <v>165</v>
      </c>
      <c r="G37" s="16">
        <v>180</v>
      </c>
    </row>
    <row r="38" spans="1:7" ht="15" customHeight="1">
      <c r="A38" s="26"/>
      <c r="B38" s="27" t="s">
        <v>7</v>
      </c>
      <c r="C38" s="13">
        <v>94.7</v>
      </c>
      <c r="D38" s="13">
        <v>105.6</v>
      </c>
      <c r="E38" s="13">
        <v>107.6</v>
      </c>
      <c r="F38" s="16">
        <v>105.8</v>
      </c>
      <c r="G38" s="16">
        <v>109.1</v>
      </c>
    </row>
    <row r="39" spans="1:7" ht="15" customHeight="1">
      <c r="A39" s="26"/>
      <c r="B39" s="27"/>
      <c r="C39" s="13"/>
      <c r="D39" s="13"/>
      <c r="E39" s="13"/>
      <c r="F39" s="16"/>
      <c r="G39" s="16"/>
    </row>
    <row r="40" spans="1:7" ht="15" customHeight="1">
      <c r="A40" s="26" t="s">
        <v>150</v>
      </c>
      <c r="B40" s="27" t="s">
        <v>147</v>
      </c>
      <c r="C40" s="13">
        <v>4366</v>
      </c>
      <c r="D40" s="13">
        <v>4500</v>
      </c>
      <c r="E40" s="13">
        <v>4635</v>
      </c>
      <c r="F40" s="16">
        <v>4774</v>
      </c>
      <c r="G40" s="16">
        <v>4917</v>
      </c>
    </row>
    <row r="41" spans="1:7" ht="15" customHeight="1">
      <c r="A41" s="26"/>
      <c r="B41" s="27" t="s">
        <v>7</v>
      </c>
      <c r="C41" s="13">
        <v>103.1</v>
      </c>
      <c r="D41" s="13">
        <v>103.1</v>
      </c>
      <c r="E41" s="13">
        <v>103</v>
      </c>
      <c r="F41" s="16">
        <v>103</v>
      </c>
      <c r="G41" s="16">
        <v>103</v>
      </c>
    </row>
    <row r="42" spans="1:7" ht="15" customHeight="1">
      <c r="A42" s="26" t="s">
        <v>151</v>
      </c>
      <c r="B42" s="27" t="s">
        <v>147</v>
      </c>
      <c r="C42" s="13">
        <v>108</v>
      </c>
      <c r="D42" s="13">
        <v>125</v>
      </c>
      <c r="E42" s="13">
        <v>131</v>
      </c>
      <c r="F42" s="16">
        <v>138</v>
      </c>
      <c r="G42" s="16">
        <v>145</v>
      </c>
    </row>
    <row r="43" spans="1:7" ht="15" customHeight="1">
      <c r="A43" s="26"/>
      <c r="B43" s="27" t="s">
        <v>7</v>
      </c>
      <c r="C43" s="13">
        <v>113.7</v>
      </c>
      <c r="D43" s="13">
        <v>115.7</v>
      </c>
      <c r="E43" s="13">
        <v>105</v>
      </c>
      <c r="F43" s="16">
        <v>105</v>
      </c>
      <c r="G43" s="16">
        <v>105</v>
      </c>
    </row>
    <row r="44" spans="1:7" ht="15" customHeight="1">
      <c r="A44" s="26"/>
      <c r="B44" s="27"/>
      <c r="C44" s="13"/>
      <c r="D44" s="13"/>
      <c r="E44" s="13"/>
      <c r="F44" s="16"/>
      <c r="G44" s="16"/>
    </row>
    <row r="45" spans="1:7" ht="15" customHeight="1">
      <c r="A45" s="26" t="s">
        <v>152</v>
      </c>
      <c r="B45" s="27" t="s">
        <v>147</v>
      </c>
      <c r="C45" s="13">
        <v>44692</v>
      </c>
      <c r="D45" s="13">
        <v>45000</v>
      </c>
      <c r="E45" s="13">
        <v>45000</v>
      </c>
      <c r="F45" s="16">
        <v>45000</v>
      </c>
      <c r="G45" s="16">
        <v>45000</v>
      </c>
    </row>
    <row r="46" spans="1:7" ht="15" customHeight="1">
      <c r="A46" s="26"/>
      <c r="B46" s="27" t="s">
        <v>7</v>
      </c>
      <c r="C46" s="13">
        <v>69.7</v>
      </c>
      <c r="D46" s="13">
        <v>100.7</v>
      </c>
      <c r="E46" s="13">
        <v>100</v>
      </c>
      <c r="F46" s="16">
        <v>100</v>
      </c>
      <c r="G46" s="16">
        <v>100</v>
      </c>
    </row>
    <row r="47" spans="1:7" ht="15" customHeight="1">
      <c r="A47" s="26"/>
      <c r="B47" s="27"/>
      <c r="C47" s="13"/>
      <c r="D47" s="13"/>
      <c r="E47" s="13"/>
      <c r="F47" s="16"/>
      <c r="G47" s="16"/>
    </row>
    <row r="48" spans="1:7" ht="15" customHeight="1">
      <c r="A48" s="26" t="s">
        <v>208</v>
      </c>
      <c r="B48" s="27" t="s">
        <v>209</v>
      </c>
      <c r="C48" s="13">
        <v>1872.3</v>
      </c>
      <c r="D48" s="13">
        <v>1900</v>
      </c>
      <c r="E48" s="13">
        <v>1900</v>
      </c>
      <c r="F48" s="16">
        <v>1900</v>
      </c>
      <c r="G48" s="16">
        <v>1900</v>
      </c>
    </row>
    <row r="49" spans="1:7" ht="15" customHeight="1">
      <c r="A49" s="26"/>
      <c r="B49" s="27" t="s">
        <v>7</v>
      </c>
      <c r="C49" s="13">
        <v>87.4</v>
      </c>
      <c r="D49" s="13">
        <v>101.5</v>
      </c>
      <c r="E49" s="13">
        <v>100</v>
      </c>
      <c r="F49" s="16">
        <v>100</v>
      </c>
      <c r="G49" s="16">
        <v>100</v>
      </c>
    </row>
    <row r="50" spans="1:7" ht="15" customHeight="1">
      <c r="A50" s="26" t="s">
        <v>210</v>
      </c>
      <c r="B50" s="27" t="s">
        <v>209</v>
      </c>
      <c r="C50" s="13">
        <v>2589.9</v>
      </c>
      <c r="D50" s="13">
        <v>2600</v>
      </c>
      <c r="E50" s="13">
        <v>2600</v>
      </c>
      <c r="F50" s="16">
        <v>2600</v>
      </c>
      <c r="G50" s="16">
        <v>2600</v>
      </c>
    </row>
    <row r="51" spans="1:7" ht="15" customHeight="1">
      <c r="A51" s="26"/>
      <c r="B51" s="27" t="s">
        <v>7</v>
      </c>
      <c r="C51" s="13">
        <v>111.8</v>
      </c>
      <c r="D51" s="13">
        <v>100.4</v>
      </c>
      <c r="E51" s="13">
        <v>100</v>
      </c>
      <c r="F51" s="16">
        <v>100</v>
      </c>
      <c r="G51" s="16">
        <v>100</v>
      </c>
    </row>
    <row r="52" spans="1:7" ht="15" customHeight="1">
      <c r="A52" s="26"/>
      <c r="B52" s="27"/>
      <c r="C52" s="13"/>
      <c r="D52" s="13"/>
      <c r="E52" s="13"/>
      <c r="F52" s="16"/>
      <c r="G52" s="16"/>
    </row>
    <row r="53" spans="1:7" ht="15" customHeight="1">
      <c r="A53" s="26" t="s">
        <v>153</v>
      </c>
      <c r="B53" s="27" t="s">
        <v>143</v>
      </c>
      <c r="C53" s="13">
        <v>2292743</v>
      </c>
      <c r="D53" s="13">
        <v>2283000</v>
      </c>
      <c r="E53" s="13">
        <v>2305830</v>
      </c>
      <c r="F53" s="16">
        <v>2328900</v>
      </c>
      <c r="G53" s="16">
        <v>2352200</v>
      </c>
    </row>
    <row r="54" spans="1:7" ht="15" customHeight="1">
      <c r="A54" s="26" t="s">
        <v>154</v>
      </c>
      <c r="B54" s="27" t="s">
        <v>143</v>
      </c>
      <c r="C54" s="13">
        <v>463283</v>
      </c>
      <c r="D54" s="13">
        <v>505782</v>
      </c>
      <c r="E54" s="13">
        <v>510840</v>
      </c>
      <c r="F54" s="16">
        <v>515950</v>
      </c>
      <c r="G54" s="16">
        <v>521110</v>
      </c>
    </row>
    <row r="55" spans="1:7" ht="15" customHeight="1">
      <c r="A55" s="26" t="s">
        <v>155</v>
      </c>
      <c r="B55" s="27" t="s">
        <v>143</v>
      </c>
      <c r="C55" s="13">
        <v>498136</v>
      </c>
      <c r="D55" s="13">
        <v>498574</v>
      </c>
      <c r="E55" s="13">
        <v>503560</v>
      </c>
      <c r="F55" s="16">
        <v>508595</v>
      </c>
      <c r="G55" s="16">
        <v>513680</v>
      </c>
    </row>
    <row r="56" spans="1:7" ht="15" customHeight="1">
      <c r="A56" s="26" t="s">
        <v>198</v>
      </c>
      <c r="B56" s="27" t="s">
        <v>143</v>
      </c>
      <c r="C56" s="13">
        <v>134535</v>
      </c>
      <c r="D56" s="13">
        <v>186102</v>
      </c>
      <c r="E56" s="13">
        <v>187960</v>
      </c>
      <c r="F56" s="16">
        <v>189840</v>
      </c>
      <c r="G56" s="16">
        <v>191740</v>
      </c>
    </row>
    <row r="57" spans="1:7" ht="15" customHeight="1">
      <c r="A57" s="26" t="s">
        <v>156</v>
      </c>
      <c r="B57" s="27" t="s">
        <v>143</v>
      </c>
      <c r="C57" s="13">
        <v>47863</v>
      </c>
      <c r="D57" s="13">
        <v>46358</v>
      </c>
      <c r="E57" s="13">
        <v>46820</v>
      </c>
      <c r="F57" s="16">
        <v>47340</v>
      </c>
      <c r="G57" s="16">
        <v>47850</v>
      </c>
    </row>
    <row r="58" spans="1:7" ht="15" customHeight="1">
      <c r="A58" s="26" t="s">
        <v>157</v>
      </c>
      <c r="B58" s="27" t="s">
        <v>143</v>
      </c>
      <c r="C58" s="13">
        <v>1310</v>
      </c>
      <c r="D58" s="13">
        <v>502</v>
      </c>
      <c r="E58" s="13">
        <v>510</v>
      </c>
      <c r="F58" s="16">
        <v>520</v>
      </c>
      <c r="G58" s="16">
        <v>525</v>
      </c>
    </row>
    <row r="59" spans="1:7" ht="15" customHeight="1">
      <c r="A59" s="26" t="s">
        <v>158</v>
      </c>
      <c r="B59" s="27" t="s">
        <v>143</v>
      </c>
      <c r="C59" s="13">
        <v>199</v>
      </c>
      <c r="D59" s="13">
        <v>432</v>
      </c>
      <c r="E59" s="13">
        <v>440</v>
      </c>
      <c r="F59" s="16">
        <v>450</v>
      </c>
      <c r="G59" s="16">
        <v>455</v>
      </c>
    </row>
    <row r="60" spans="1:7" ht="15" customHeight="1">
      <c r="A60" s="26" t="s">
        <v>159</v>
      </c>
      <c r="B60" s="27" t="s">
        <v>143</v>
      </c>
      <c r="C60" s="13">
        <v>15905</v>
      </c>
      <c r="D60" s="13">
        <v>18956</v>
      </c>
      <c r="E60" s="13">
        <v>19150</v>
      </c>
      <c r="F60" s="16">
        <v>19340</v>
      </c>
      <c r="G60" s="16">
        <v>19350</v>
      </c>
    </row>
    <row r="61" spans="1:7" ht="15" customHeight="1">
      <c r="A61" s="26" t="s">
        <v>248</v>
      </c>
      <c r="B61" s="27" t="s">
        <v>143</v>
      </c>
      <c r="C61" s="13">
        <v>566395</v>
      </c>
      <c r="D61" s="13">
        <v>637670</v>
      </c>
      <c r="E61" s="13">
        <v>644050</v>
      </c>
      <c r="F61" s="16">
        <v>650490</v>
      </c>
      <c r="G61" s="16">
        <v>656995</v>
      </c>
    </row>
    <row r="62" spans="1:7" ht="15" customHeight="1">
      <c r="A62" s="26" t="s">
        <v>249</v>
      </c>
      <c r="B62" s="27" t="s">
        <v>143</v>
      </c>
      <c r="C62" s="13">
        <v>1180255</v>
      </c>
      <c r="D62" s="13">
        <v>1006714</v>
      </c>
      <c r="E62" s="13">
        <v>1016780</v>
      </c>
      <c r="F62" s="16">
        <v>1026950</v>
      </c>
      <c r="G62" s="16">
        <v>1037220</v>
      </c>
    </row>
    <row r="63" spans="1:7" ht="15" customHeight="1">
      <c r="A63" s="26" t="s">
        <v>250</v>
      </c>
      <c r="B63" s="27" t="s">
        <v>143</v>
      </c>
      <c r="C63" s="13">
        <v>1035398</v>
      </c>
      <c r="D63" s="13">
        <v>1055494</v>
      </c>
      <c r="E63" s="13">
        <v>1066050</v>
      </c>
      <c r="F63" s="16">
        <v>1076710</v>
      </c>
      <c r="G63" s="16">
        <v>1087476</v>
      </c>
    </row>
    <row r="64" spans="1:7" ht="15" customHeight="1">
      <c r="A64" s="26" t="s">
        <v>251</v>
      </c>
      <c r="B64" s="27" t="s">
        <v>143</v>
      </c>
      <c r="C64" s="13">
        <v>369800</v>
      </c>
      <c r="D64" s="13">
        <v>193770</v>
      </c>
      <c r="E64" s="13">
        <v>195710</v>
      </c>
      <c r="F64" s="16">
        <v>197670</v>
      </c>
      <c r="G64" s="16">
        <v>199650</v>
      </c>
    </row>
    <row r="65" spans="1:7" ht="15" customHeight="1">
      <c r="A65" s="26" t="s">
        <v>252</v>
      </c>
      <c r="B65" s="27" t="s">
        <v>143</v>
      </c>
      <c r="C65" s="13">
        <v>271485</v>
      </c>
      <c r="D65" s="13">
        <v>244848</v>
      </c>
      <c r="E65" s="13">
        <v>247300</v>
      </c>
      <c r="F65" s="16">
        <v>249775</v>
      </c>
      <c r="G65" s="16">
        <v>252275</v>
      </c>
    </row>
    <row r="66" spans="1:7" ht="15" customHeight="1">
      <c r="A66" s="26"/>
      <c r="B66" s="27"/>
      <c r="C66" s="13"/>
      <c r="D66" s="13"/>
      <c r="E66" s="13"/>
      <c r="F66" s="16"/>
      <c r="G66" s="16"/>
    </row>
    <row r="67" spans="1:7" ht="12.75">
      <c r="A67" s="103" t="s">
        <v>260</v>
      </c>
      <c r="B67" s="114"/>
      <c r="C67" s="114"/>
      <c r="D67" s="114"/>
      <c r="E67" s="114"/>
      <c r="F67" s="114"/>
      <c r="G67" s="115"/>
    </row>
    <row r="68" spans="1:7" ht="12.75">
      <c r="A68" s="30"/>
      <c r="B68" s="31"/>
      <c r="C68" s="31"/>
      <c r="D68" s="31"/>
      <c r="E68" s="31"/>
      <c r="F68" s="31"/>
      <c r="G68" s="32"/>
    </row>
    <row r="69" spans="1:7" ht="48">
      <c r="A69" s="33" t="s">
        <v>18</v>
      </c>
      <c r="B69" s="34" t="s">
        <v>14</v>
      </c>
      <c r="C69" s="28">
        <v>870793</v>
      </c>
      <c r="D69" s="28">
        <f>D70+D71</f>
        <v>1308300</v>
      </c>
      <c r="E69" s="28">
        <f>E70+E71</f>
        <v>441787</v>
      </c>
      <c r="F69" s="28">
        <f>F70+F71</f>
        <v>465467</v>
      </c>
      <c r="G69" s="28">
        <f>G70+G71</f>
        <v>400710</v>
      </c>
    </row>
    <row r="70" spans="1:7" ht="12.75">
      <c r="A70" s="35" t="s">
        <v>19</v>
      </c>
      <c r="B70" s="34" t="s">
        <v>14</v>
      </c>
      <c r="C70" s="28">
        <v>15503</v>
      </c>
      <c r="D70" s="28">
        <v>16743.3</v>
      </c>
      <c r="E70" s="28">
        <v>17831.7</v>
      </c>
      <c r="F70" s="29">
        <v>18900</v>
      </c>
      <c r="G70" s="29">
        <v>20030</v>
      </c>
    </row>
    <row r="71" spans="1:7" ht="36">
      <c r="A71" s="36" t="s">
        <v>20</v>
      </c>
      <c r="B71" s="34" t="s">
        <v>14</v>
      </c>
      <c r="C71" s="81">
        <v>855290</v>
      </c>
      <c r="D71" s="81">
        <f>D73+D77+D79+D81+D86+D97+D104+D106+D108+D110+D112</f>
        <v>1291556.7</v>
      </c>
      <c r="E71" s="81">
        <f>E73+E77+E79+E81+E86+E97+E104+E106+E108+E110+E112</f>
        <v>423955.3</v>
      </c>
      <c r="F71" s="81">
        <f>F73+F77+F79+F81+F86+F97+F104+F106+F108+F110+F112</f>
        <v>446567</v>
      </c>
      <c r="G71" s="81">
        <f>G73+G77+G79+G81+G86+G97+G104+G106+G108+G110+G112</f>
        <v>380680</v>
      </c>
    </row>
    <row r="72" spans="1:7" ht="24">
      <c r="A72" s="37" t="s">
        <v>188</v>
      </c>
      <c r="B72" s="38"/>
      <c r="C72" s="13"/>
      <c r="D72" s="13"/>
      <c r="E72" s="13"/>
      <c r="F72" s="13"/>
      <c r="G72" s="13"/>
    </row>
    <row r="73" spans="1:7" ht="24">
      <c r="A73" s="36" t="s">
        <v>221</v>
      </c>
      <c r="B73" s="34" t="s">
        <v>14</v>
      </c>
      <c r="C73" s="28">
        <v>17659</v>
      </c>
      <c r="D73" s="28">
        <v>5820</v>
      </c>
      <c r="E73" s="28">
        <v>5900</v>
      </c>
      <c r="F73" s="29">
        <v>6300</v>
      </c>
      <c r="G73" s="29">
        <v>6500</v>
      </c>
    </row>
    <row r="74" spans="1:7" ht="12.75">
      <c r="A74" s="39"/>
      <c r="B74" s="34"/>
      <c r="C74" s="28"/>
      <c r="D74" s="28"/>
      <c r="E74" s="28"/>
      <c r="F74" s="29"/>
      <c r="G74" s="29"/>
    </row>
    <row r="75" spans="1:7" ht="12.75">
      <c r="A75" s="36" t="s">
        <v>241</v>
      </c>
      <c r="B75" s="34" t="s">
        <v>14</v>
      </c>
      <c r="C75" s="28"/>
      <c r="D75" s="28"/>
      <c r="E75" s="28"/>
      <c r="F75" s="29"/>
      <c r="G75" s="29"/>
    </row>
    <row r="76" spans="1:7" ht="12.75">
      <c r="A76" s="39"/>
      <c r="B76" s="34"/>
      <c r="C76" s="13"/>
      <c r="D76" s="13"/>
      <c r="E76" s="13"/>
      <c r="F76" s="13"/>
      <c r="G76" s="13"/>
    </row>
    <row r="77" spans="1:7" ht="12.75">
      <c r="A77" s="36" t="s">
        <v>222</v>
      </c>
      <c r="B77" s="34" t="s">
        <v>14</v>
      </c>
      <c r="C77" s="28">
        <v>582563</v>
      </c>
      <c r="D77" s="28">
        <v>1067500</v>
      </c>
      <c r="E77" s="28">
        <v>281700</v>
      </c>
      <c r="F77" s="28">
        <v>297500</v>
      </c>
      <c r="G77" s="28">
        <v>300900</v>
      </c>
    </row>
    <row r="78" spans="1:7" ht="12.75">
      <c r="A78" s="39"/>
      <c r="B78" s="34"/>
      <c r="C78" s="13"/>
      <c r="D78" s="13"/>
      <c r="E78" s="13"/>
      <c r="F78" s="16"/>
      <c r="G78" s="16"/>
    </row>
    <row r="79" spans="1:7" ht="33" customHeight="1">
      <c r="A79" s="14" t="s">
        <v>223</v>
      </c>
      <c r="B79" s="38" t="s">
        <v>14</v>
      </c>
      <c r="C79" s="81">
        <v>8484</v>
      </c>
      <c r="D79" s="28">
        <v>8500</v>
      </c>
      <c r="E79" s="28">
        <v>8650</v>
      </c>
      <c r="F79" s="29">
        <v>9000</v>
      </c>
      <c r="G79" s="29">
        <v>9100</v>
      </c>
    </row>
    <row r="80" spans="1:7" ht="19.5" customHeight="1">
      <c r="A80" s="19"/>
      <c r="B80" s="38"/>
      <c r="C80" s="28"/>
      <c r="D80" s="28"/>
      <c r="E80" s="28"/>
      <c r="F80" s="29"/>
      <c r="G80" s="29"/>
    </row>
    <row r="81" spans="1:7" ht="38.25" customHeight="1">
      <c r="A81" s="23" t="s">
        <v>224</v>
      </c>
      <c r="B81" s="38" t="s">
        <v>14</v>
      </c>
      <c r="C81" s="28"/>
      <c r="D81" s="13"/>
      <c r="E81" s="28">
        <v>5000</v>
      </c>
      <c r="F81" s="29">
        <v>13540</v>
      </c>
      <c r="G81" s="29">
        <v>20850</v>
      </c>
    </row>
    <row r="82" spans="1:7" ht="12.75">
      <c r="A82" s="39"/>
      <c r="B82" s="38"/>
      <c r="C82" s="13"/>
      <c r="D82" s="13"/>
      <c r="E82" s="13"/>
      <c r="F82" s="16"/>
      <c r="G82" s="16"/>
    </row>
    <row r="83" spans="1:7" ht="12.75">
      <c r="A83" s="39"/>
      <c r="B83" s="38"/>
      <c r="C83" s="13"/>
      <c r="D83" s="13"/>
      <c r="E83" s="13"/>
      <c r="F83" s="22"/>
      <c r="G83" s="22"/>
    </row>
    <row r="84" spans="1:7" ht="12.75">
      <c r="A84" s="36" t="s">
        <v>225</v>
      </c>
      <c r="B84" s="38" t="s">
        <v>14</v>
      </c>
      <c r="C84" s="13"/>
      <c r="D84" s="13"/>
      <c r="E84" s="13"/>
      <c r="F84" s="16"/>
      <c r="G84" s="16"/>
    </row>
    <row r="85" spans="1:7" ht="12.75">
      <c r="A85" s="39"/>
      <c r="B85" s="38"/>
      <c r="C85" s="13"/>
      <c r="D85" s="13"/>
      <c r="E85" s="13"/>
      <c r="F85" s="22"/>
      <c r="G85" s="22"/>
    </row>
    <row r="86" spans="1:7" ht="24">
      <c r="A86" s="36" t="s">
        <v>226</v>
      </c>
      <c r="B86" s="38" t="s">
        <v>14</v>
      </c>
      <c r="C86" s="28">
        <v>82892</v>
      </c>
      <c r="D86" s="28">
        <v>15350</v>
      </c>
      <c r="E86" s="28">
        <v>5400</v>
      </c>
      <c r="F86" s="29">
        <v>5500</v>
      </c>
      <c r="G86" s="29">
        <v>6000</v>
      </c>
    </row>
    <row r="87" spans="1:7" ht="12.75">
      <c r="A87" s="36"/>
      <c r="B87" s="38"/>
      <c r="C87" s="13"/>
      <c r="D87" s="13"/>
      <c r="E87" s="13"/>
      <c r="F87" s="22"/>
      <c r="G87" s="22"/>
    </row>
    <row r="88" spans="1:7" ht="24">
      <c r="A88" s="36" t="s">
        <v>227</v>
      </c>
      <c r="B88" s="38" t="s">
        <v>14</v>
      </c>
      <c r="C88" s="13"/>
      <c r="D88" s="13"/>
      <c r="E88" s="13"/>
      <c r="F88" s="16"/>
      <c r="G88" s="16"/>
    </row>
    <row r="89" spans="1:7" ht="12.75">
      <c r="A89" s="39"/>
      <c r="B89" s="38"/>
      <c r="C89" s="13"/>
      <c r="D89" s="13"/>
      <c r="E89" s="13"/>
      <c r="F89" s="22"/>
      <c r="G89" s="22"/>
    </row>
    <row r="90" spans="1:7" ht="12.75">
      <c r="A90" s="40" t="s">
        <v>228</v>
      </c>
      <c r="B90" s="38" t="s">
        <v>14</v>
      </c>
      <c r="C90" s="13"/>
      <c r="D90" s="13"/>
      <c r="E90" s="13"/>
      <c r="F90" s="16"/>
      <c r="G90" s="16"/>
    </row>
    <row r="91" spans="1:7" ht="12.75">
      <c r="A91" s="40"/>
      <c r="B91" s="38"/>
      <c r="C91" s="13"/>
      <c r="D91" s="13"/>
      <c r="E91" s="13"/>
      <c r="F91" s="22"/>
      <c r="G91" s="22"/>
    </row>
    <row r="92" spans="1:7" ht="12.75">
      <c r="A92" s="36" t="s">
        <v>245</v>
      </c>
      <c r="B92" s="38" t="s">
        <v>14</v>
      </c>
      <c r="C92" s="13"/>
      <c r="D92" s="13"/>
      <c r="E92" s="13"/>
      <c r="F92" s="16"/>
      <c r="G92" s="16"/>
    </row>
    <row r="93" spans="1:7" ht="12.75">
      <c r="A93" s="41"/>
      <c r="B93" s="38"/>
      <c r="C93" s="13"/>
      <c r="D93" s="13"/>
      <c r="E93" s="13"/>
      <c r="F93" s="22"/>
      <c r="G93" s="22"/>
    </row>
    <row r="94" spans="1:7" ht="12.75">
      <c r="A94" s="36" t="s">
        <v>230</v>
      </c>
      <c r="B94" s="34" t="s">
        <v>14</v>
      </c>
      <c r="C94" s="28"/>
      <c r="D94" s="28"/>
      <c r="E94" s="28"/>
      <c r="F94" s="29"/>
      <c r="G94" s="29"/>
    </row>
    <row r="95" spans="1:7" ht="12.75">
      <c r="A95" s="36"/>
      <c r="B95" s="34"/>
      <c r="C95" s="13"/>
      <c r="D95" s="13"/>
      <c r="E95" s="13"/>
      <c r="F95" s="16"/>
      <c r="G95" s="16"/>
    </row>
    <row r="96" spans="1:7" ht="12.75">
      <c r="A96" s="39"/>
      <c r="B96" s="34"/>
      <c r="C96" s="13"/>
      <c r="D96" s="13"/>
      <c r="E96" s="13"/>
      <c r="F96" s="22"/>
      <c r="G96" s="22"/>
    </row>
    <row r="97" spans="1:7" ht="24">
      <c r="A97" s="36" t="s">
        <v>231</v>
      </c>
      <c r="B97" s="34" t="s">
        <v>14</v>
      </c>
      <c r="C97" s="28">
        <v>3000</v>
      </c>
      <c r="D97" s="28">
        <v>10800</v>
      </c>
      <c r="E97" s="28">
        <v>4200</v>
      </c>
      <c r="F97" s="29">
        <v>4500</v>
      </c>
      <c r="G97" s="29">
        <v>5000</v>
      </c>
    </row>
    <row r="98" spans="1:7" ht="12.75">
      <c r="A98" s="42"/>
      <c r="B98" s="34"/>
      <c r="C98" s="13"/>
      <c r="D98" s="13"/>
      <c r="E98" s="13"/>
      <c r="F98" s="22"/>
      <c r="G98" s="22"/>
    </row>
    <row r="99" spans="1:7" ht="24">
      <c r="A99" s="36" t="s">
        <v>232</v>
      </c>
      <c r="B99" s="34" t="s">
        <v>14</v>
      </c>
      <c r="C99" s="85"/>
      <c r="D99" s="28"/>
      <c r="E99" s="28"/>
      <c r="F99" s="29"/>
      <c r="G99" s="29"/>
    </row>
    <row r="100" spans="1:7" ht="12.75">
      <c r="A100" s="36"/>
      <c r="B100" s="34"/>
      <c r="C100" s="12"/>
      <c r="D100" s="13"/>
      <c r="E100" s="13"/>
      <c r="F100" s="16"/>
      <c r="G100" s="16"/>
    </row>
    <row r="101" spans="1:7" ht="12.75">
      <c r="A101" s="34" t="s">
        <v>190</v>
      </c>
      <c r="B101" s="34"/>
      <c r="C101" s="12"/>
      <c r="D101" s="13"/>
      <c r="E101" s="13"/>
      <c r="F101" s="22"/>
      <c r="G101" s="22"/>
    </row>
    <row r="102" spans="1:7" ht="24">
      <c r="A102" s="36" t="s">
        <v>233</v>
      </c>
      <c r="B102" s="34" t="s">
        <v>14</v>
      </c>
      <c r="C102" s="85"/>
      <c r="D102" s="28"/>
      <c r="E102" s="28"/>
      <c r="F102" s="29"/>
      <c r="G102" s="29"/>
    </row>
    <row r="103" spans="1:7" ht="12.75">
      <c r="A103" s="43"/>
      <c r="B103" s="34"/>
      <c r="C103" s="12"/>
      <c r="D103" s="13"/>
      <c r="E103" s="13"/>
      <c r="F103" s="22"/>
      <c r="G103" s="22"/>
    </row>
    <row r="104" spans="1:7" ht="24">
      <c r="A104" s="36" t="s">
        <v>234</v>
      </c>
      <c r="B104" s="34" t="s">
        <v>14</v>
      </c>
      <c r="C104" s="85">
        <v>131856</v>
      </c>
      <c r="D104" s="28">
        <v>153106.7</v>
      </c>
      <c r="E104" s="28">
        <v>82105.3</v>
      </c>
      <c r="F104" s="29">
        <v>78627</v>
      </c>
      <c r="G104" s="29"/>
    </row>
    <row r="105" spans="1:7" ht="12.75">
      <c r="A105" s="43"/>
      <c r="B105" s="34"/>
      <c r="C105" s="12"/>
      <c r="D105" s="13"/>
      <c r="E105" s="13"/>
      <c r="F105" s="22"/>
      <c r="G105" s="22"/>
    </row>
    <row r="106" spans="1:7" ht="12.75">
      <c r="A106" s="36" t="s">
        <v>235</v>
      </c>
      <c r="B106" s="34" t="s">
        <v>14</v>
      </c>
      <c r="C106" s="85">
        <v>6054</v>
      </c>
      <c r="D106" s="28">
        <v>6100</v>
      </c>
      <c r="E106" s="28">
        <v>6200</v>
      </c>
      <c r="F106" s="29">
        <v>6300</v>
      </c>
      <c r="G106" s="29">
        <v>6500</v>
      </c>
    </row>
    <row r="107" spans="1:7" ht="12.75">
      <c r="A107" s="36"/>
      <c r="B107" s="34"/>
      <c r="C107" s="85"/>
      <c r="D107" s="28"/>
      <c r="E107" s="28"/>
      <c r="F107" s="29"/>
      <c r="G107" s="29"/>
    </row>
    <row r="108" spans="1:7" ht="24">
      <c r="A108" s="36" t="s">
        <v>236</v>
      </c>
      <c r="B108" s="34" t="s">
        <v>14</v>
      </c>
      <c r="C108" s="85">
        <v>17001</v>
      </c>
      <c r="D108" s="28">
        <v>17500</v>
      </c>
      <c r="E108" s="28">
        <v>17600</v>
      </c>
      <c r="F108" s="29">
        <v>17700</v>
      </c>
      <c r="G108" s="29">
        <v>17800</v>
      </c>
    </row>
    <row r="109" spans="1:7" ht="12.75">
      <c r="A109" s="36"/>
      <c r="B109" s="34"/>
      <c r="C109" s="85"/>
      <c r="D109" s="28"/>
      <c r="E109" s="28"/>
      <c r="F109" s="29"/>
      <c r="G109" s="29"/>
    </row>
    <row r="110" spans="1:7" ht="24">
      <c r="A110" s="36" t="s">
        <v>237</v>
      </c>
      <c r="B110" s="96" t="s">
        <v>14</v>
      </c>
      <c r="C110" s="85">
        <v>1049</v>
      </c>
      <c r="D110" s="28">
        <v>1800</v>
      </c>
      <c r="E110" s="28">
        <v>1900</v>
      </c>
      <c r="F110" s="29">
        <v>2000</v>
      </c>
      <c r="G110" s="29">
        <v>2100</v>
      </c>
    </row>
    <row r="111" spans="1:7" ht="12.75">
      <c r="A111" s="36"/>
      <c r="B111" s="34"/>
      <c r="C111" s="85"/>
      <c r="D111" s="28"/>
      <c r="E111" s="28"/>
      <c r="F111" s="29"/>
      <c r="G111" s="29"/>
    </row>
    <row r="112" spans="1:7" ht="12.75">
      <c r="A112" s="36" t="s">
        <v>238</v>
      </c>
      <c r="B112" s="34" t="s">
        <v>14</v>
      </c>
      <c r="C112" s="85">
        <v>4732</v>
      </c>
      <c r="D112" s="28">
        <v>5080</v>
      </c>
      <c r="E112" s="28">
        <v>5300</v>
      </c>
      <c r="F112" s="29">
        <v>5600</v>
      </c>
      <c r="G112" s="29">
        <v>5930</v>
      </c>
    </row>
    <row r="113" spans="1:7" ht="12.75">
      <c r="A113" s="36"/>
      <c r="B113" s="34"/>
      <c r="C113" s="85"/>
      <c r="D113" s="28"/>
      <c r="E113" s="28"/>
      <c r="F113" s="29"/>
      <c r="G113" s="29"/>
    </row>
    <row r="114" spans="1:7" ht="12.75">
      <c r="A114" s="42"/>
      <c r="B114" s="38"/>
      <c r="C114" s="12"/>
      <c r="D114" s="13"/>
      <c r="E114" s="13"/>
      <c r="F114" s="22"/>
      <c r="G114" s="22"/>
    </row>
    <row r="115" spans="1:7" ht="36">
      <c r="A115" s="37" t="s">
        <v>23</v>
      </c>
      <c r="B115" s="34" t="s">
        <v>14</v>
      </c>
      <c r="C115" s="85">
        <f>C116+C117</f>
        <v>855290</v>
      </c>
      <c r="D115" s="85">
        <f>D116+D117</f>
        <v>1291556.7</v>
      </c>
      <c r="E115" s="85">
        <f>E116+E117</f>
        <v>423955.3</v>
      </c>
      <c r="F115" s="85">
        <f>F116+F117</f>
        <v>446567</v>
      </c>
      <c r="G115" s="85">
        <f>G116+G117</f>
        <v>380680</v>
      </c>
    </row>
    <row r="116" spans="1:7" ht="12.75">
      <c r="A116" s="43" t="s">
        <v>24</v>
      </c>
      <c r="B116" s="34" t="s">
        <v>14</v>
      </c>
      <c r="C116" s="13">
        <v>695685</v>
      </c>
      <c r="D116" s="13">
        <v>1133450</v>
      </c>
      <c r="E116" s="13">
        <v>332850</v>
      </c>
      <c r="F116" s="16">
        <v>360940.3</v>
      </c>
      <c r="G116" s="16">
        <v>371180</v>
      </c>
    </row>
    <row r="117" spans="1:7" ht="12.75">
      <c r="A117" s="43" t="s">
        <v>25</v>
      </c>
      <c r="B117" s="38" t="s">
        <v>14</v>
      </c>
      <c r="C117" s="13">
        <v>159605</v>
      </c>
      <c r="D117" s="13">
        <f>D119+D121+D127+D128</f>
        <v>158106.7</v>
      </c>
      <c r="E117" s="13">
        <f>E119+E121+E127+E128</f>
        <v>91105.3</v>
      </c>
      <c r="F117" s="13">
        <f>F119+F121+F127+F128</f>
        <v>85626.7</v>
      </c>
      <c r="G117" s="13">
        <f>G119+G121+G127+G128</f>
        <v>9500</v>
      </c>
    </row>
    <row r="118" spans="1:7" ht="12.75">
      <c r="A118" s="44" t="s">
        <v>17</v>
      </c>
      <c r="B118" s="38"/>
      <c r="C118" s="13"/>
      <c r="D118" s="13"/>
      <c r="E118" s="13"/>
      <c r="F118" s="22"/>
      <c r="G118" s="22"/>
    </row>
    <row r="119" spans="1:7" ht="12.75">
      <c r="A119" s="43" t="s">
        <v>26</v>
      </c>
      <c r="B119" s="38" t="s">
        <v>14</v>
      </c>
      <c r="C119" s="13">
        <v>2500</v>
      </c>
      <c r="D119" s="13"/>
      <c r="E119" s="13">
        <v>3000</v>
      </c>
      <c r="F119" s="16"/>
      <c r="G119" s="16">
        <v>2000</v>
      </c>
    </row>
    <row r="120" spans="1:7" ht="12.75">
      <c r="A120" s="43" t="s">
        <v>28</v>
      </c>
      <c r="B120" s="38" t="s">
        <v>14</v>
      </c>
      <c r="C120" s="13"/>
      <c r="D120" s="13"/>
      <c r="E120" s="13"/>
      <c r="F120" s="16"/>
      <c r="G120" s="16"/>
    </row>
    <row r="121" spans="1:7" ht="12.75">
      <c r="A121" s="43" t="s">
        <v>29</v>
      </c>
      <c r="B121" s="38" t="s">
        <v>14</v>
      </c>
      <c r="C121" s="13">
        <v>139542</v>
      </c>
      <c r="D121" s="13">
        <v>153106.7</v>
      </c>
      <c r="E121" s="13">
        <v>82105.3</v>
      </c>
      <c r="F121" s="13">
        <v>78626.7</v>
      </c>
      <c r="G121" s="13"/>
    </row>
    <row r="122" spans="1:7" ht="12.75">
      <c r="A122" s="44" t="s">
        <v>30</v>
      </c>
      <c r="B122" s="38" t="s">
        <v>14</v>
      </c>
      <c r="C122" s="13"/>
      <c r="D122" s="13"/>
      <c r="E122" s="13"/>
      <c r="F122" s="22"/>
      <c r="G122" s="22"/>
    </row>
    <row r="123" spans="1:7" ht="12.75">
      <c r="A123" s="39" t="s">
        <v>31</v>
      </c>
      <c r="B123" s="38" t="s">
        <v>14</v>
      </c>
      <c r="C123" s="13">
        <v>95120</v>
      </c>
      <c r="D123" s="13">
        <v>84918.8</v>
      </c>
      <c r="E123" s="13"/>
      <c r="F123" s="16"/>
      <c r="G123" s="16"/>
    </row>
    <row r="124" spans="1:7" ht="12.75">
      <c r="A124" s="39" t="s">
        <v>32</v>
      </c>
      <c r="B124" s="38" t="s">
        <v>14</v>
      </c>
      <c r="C124" s="13">
        <v>38471</v>
      </c>
      <c r="D124" s="13">
        <v>60805.4</v>
      </c>
      <c r="E124" s="13">
        <v>78000</v>
      </c>
      <c r="F124" s="16">
        <v>74695.4</v>
      </c>
      <c r="G124" s="16"/>
    </row>
    <row r="125" spans="1:7" ht="12.75">
      <c r="A125" s="39" t="s">
        <v>33</v>
      </c>
      <c r="B125" s="38" t="s">
        <v>14</v>
      </c>
      <c r="C125" s="13">
        <v>5951</v>
      </c>
      <c r="D125" s="13">
        <v>7382.5</v>
      </c>
      <c r="E125" s="13">
        <v>4105.3</v>
      </c>
      <c r="F125" s="16">
        <v>3931.3</v>
      </c>
      <c r="G125" s="16"/>
    </row>
    <row r="126" spans="1:7" ht="12.75">
      <c r="A126" s="39"/>
      <c r="B126" s="38"/>
      <c r="C126" s="13"/>
      <c r="D126" s="13"/>
      <c r="E126" s="13"/>
      <c r="F126" s="16"/>
      <c r="G126" s="16"/>
    </row>
    <row r="127" spans="1:7" ht="12.75">
      <c r="A127" s="43" t="s">
        <v>34</v>
      </c>
      <c r="B127" s="38" t="s">
        <v>14</v>
      </c>
      <c r="C127" s="13">
        <v>7561</v>
      </c>
      <c r="D127" s="13"/>
      <c r="E127" s="13"/>
      <c r="F127" s="16"/>
      <c r="G127" s="16"/>
    </row>
    <row r="128" spans="1:7" ht="12.75">
      <c r="A128" s="43" t="s">
        <v>189</v>
      </c>
      <c r="B128" s="38" t="s">
        <v>14</v>
      </c>
      <c r="C128" s="13">
        <v>10002</v>
      </c>
      <c r="D128" s="13">
        <v>5000</v>
      </c>
      <c r="E128" s="13">
        <v>6000</v>
      </c>
      <c r="F128" s="16">
        <v>7000</v>
      </c>
      <c r="G128" s="16">
        <v>7500</v>
      </c>
    </row>
    <row r="129" spans="1:7" ht="12.75">
      <c r="A129" s="43"/>
      <c r="B129" s="38"/>
      <c r="C129" s="13"/>
      <c r="D129" s="13"/>
      <c r="E129" s="13"/>
      <c r="F129" s="22"/>
      <c r="G129" s="22"/>
    </row>
    <row r="130" spans="1:7" ht="24">
      <c r="A130" s="35" t="s">
        <v>239</v>
      </c>
      <c r="B130" s="89" t="s">
        <v>14</v>
      </c>
      <c r="C130" s="28">
        <v>203344</v>
      </c>
      <c r="D130" s="28">
        <v>211050</v>
      </c>
      <c r="E130" s="28">
        <v>221650</v>
      </c>
      <c r="F130" s="29">
        <v>232680</v>
      </c>
      <c r="G130" s="29">
        <v>240000</v>
      </c>
    </row>
    <row r="131" spans="1:7" ht="12.75">
      <c r="A131" s="43"/>
      <c r="B131" s="38"/>
      <c r="C131" s="13"/>
      <c r="D131" s="13"/>
      <c r="E131" s="13"/>
      <c r="F131" s="22"/>
      <c r="G131" s="22"/>
    </row>
    <row r="132" spans="1:7" ht="12.75">
      <c r="A132" s="35" t="s">
        <v>35</v>
      </c>
      <c r="B132" s="38"/>
      <c r="C132" s="13"/>
      <c r="D132" s="13"/>
      <c r="E132" s="13"/>
      <c r="F132" s="22"/>
      <c r="G132" s="22"/>
    </row>
    <row r="133" spans="1:7" ht="12.75">
      <c r="A133" s="43" t="s">
        <v>36</v>
      </c>
      <c r="B133" s="38" t="s">
        <v>12</v>
      </c>
      <c r="C133" s="13"/>
      <c r="D133" s="13"/>
      <c r="E133" s="13"/>
      <c r="F133" s="22"/>
      <c r="G133" s="22"/>
    </row>
    <row r="134" spans="1:7" ht="12.75">
      <c r="A134" s="43" t="s">
        <v>37</v>
      </c>
      <c r="B134" s="38" t="s">
        <v>38</v>
      </c>
      <c r="C134" s="13"/>
      <c r="D134" s="13"/>
      <c r="E134" s="13"/>
      <c r="F134" s="22"/>
      <c r="G134" s="22"/>
    </row>
    <row r="135" spans="1:7" ht="12.75">
      <c r="A135" s="43" t="s">
        <v>39</v>
      </c>
      <c r="B135" s="38" t="s">
        <v>38</v>
      </c>
      <c r="C135" s="13"/>
      <c r="D135" s="13"/>
      <c r="E135" s="13"/>
      <c r="F135" s="22"/>
      <c r="G135" s="22"/>
    </row>
    <row r="136" spans="1:7" ht="12.75">
      <c r="A136" s="43" t="s">
        <v>40</v>
      </c>
      <c r="B136" s="38" t="s">
        <v>12</v>
      </c>
      <c r="C136" s="13"/>
      <c r="D136" s="13"/>
      <c r="E136" s="13"/>
      <c r="F136" s="22"/>
      <c r="G136" s="22"/>
    </row>
    <row r="137" spans="1:7" ht="12.75">
      <c r="A137" s="43" t="s">
        <v>41</v>
      </c>
      <c r="B137" s="38" t="s">
        <v>42</v>
      </c>
      <c r="C137" s="13"/>
      <c r="D137" s="13"/>
      <c r="E137" s="13"/>
      <c r="F137" s="22"/>
      <c r="G137" s="22"/>
    </row>
    <row r="138" spans="1:7" ht="12.75">
      <c r="A138" s="43" t="s">
        <v>43</v>
      </c>
      <c r="B138" s="38" t="s">
        <v>42</v>
      </c>
      <c r="C138" s="13"/>
      <c r="D138" s="13"/>
      <c r="E138" s="13"/>
      <c r="F138" s="22"/>
      <c r="G138" s="22"/>
    </row>
    <row r="139" spans="1:7" ht="12.75">
      <c r="A139" s="43" t="s">
        <v>44</v>
      </c>
      <c r="B139" s="38" t="s">
        <v>45</v>
      </c>
      <c r="C139" s="13"/>
      <c r="D139" s="13"/>
      <c r="E139" s="13"/>
      <c r="F139" s="22"/>
      <c r="G139" s="22"/>
    </row>
    <row r="140" spans="1:7" ht="12.75">
      <c r="A140" s="43" t="s">
        <v>46</v>
      </c>
      <c r="B140" s="38" t="s">
        <v>47</v>
      </c>
      <c r="C140" s="13"/>
      <c r="D140" s="13"/>
      <c r="E140" s="13"/>
      <c r="F140" s="22"/>
      <c r="G140" s="22"/>
    </row>
    <row r="141" spans="1:7" ht="24">
      <c r="A141" s="43" t="s">
        <v>48</v>
      </c>
      <c r="B141" s="38" t="s">
        <v>49</v>
      </c>
      <c r="C141" s="13"/>
      <c r="D141" s="13"/>
      <c r="E141" s="13"/>
      <c r="F141" s="22"/>
      <c r="G141" s="22"/>
    </row>
    <row r="142" spans="1:7" ht="12.75">
      <c r="A142" s="43"/>
      <c r="B142" s="38"/>
      <c r="C142" s="13"/>
      <c r="D142" s="13"/>
      <c r="E142" s="13"/>
      <c r="F142" s="22"/>
      <c r="G142" s="22"/>
    </row>
    <row r="143" spans="1:7" ht="12.75">
      <c r="A143" s="43"/>
      <c r="B143" s="38"/>
      <c r="C143" s="13"/>
      <c r="D143" s="13"/>
      <c r="E143" s="13"/>
      <c r="F143" s="22"/>
      <c r="G143" s="22"/>
    </row>
    <row r="144" spans="1:7" ht="12.75">
      <c r="A144" s="43"/>
      <c r="B144" s="38"/>
      <c r="C144" s="13"/>
      <c r="D144" s="13"/>
      <c r="E144" s="13"/>
      <c r="F144" s="22"/>
      <c r="G144" s="22"/>
    </row>
    <row r="145" spans="1:7" ht="12.75">
      <c r="A145" s="43"/>
      <c r="B145" s="38"/>
      <c r="C145" s="13"/>
      <c r="D145" s="13"/>
      <c r="E145" s="13"/>
      <c r="F145" s="22"/>
      <c r="G145" s="22"/>
    </row>
    <row r="146" spans="1:7" ht="24">
      <c r="A146" s="35" t="s">
        <v>50</v>
      </c>
      <c r="B146" s="38"/>
      <c r="C146" s="13"/>
      <c r="D146" s="13"/>
      <c r="E146" s="13"/>
      <c r="F146" s="22"/>
      <c r="G146" s="22"/>
    </row>
    <row r="147" spans="1:7" ht="12.75">
      <c r="A147" s="43"/>
      <c r="B147" s="38"/>
      <c r="C147" s="13"/>
      <c r="D147" s="13"/>
      <c r="E147" s="13"/>
      <c r="F147" s="22"/>
      <c r="G147" s="22"/>
    </row>
    <row r="148" spans="1:7" ht="12.75">
      <c r="A148" s="33" t="s">
        <v>51</v>
      </c>
      <c r="B148" s="38" t="s">
        <v>52</v>
      </c>
      <c r="C148" s="28">
        <v>11313</v>
      </c>
      <c r="D148" s="28">
        <v>11500</v>
      </c>
      <c r="E148" s="28">
        <v>12000</v>
      </c>
      <c r="F148" s="29">
        <v>12500</v>
      </c>
      <c r="G148" s="29">
        <v>13000</v>
      </c>
    </row>
    <row r="149" spans="1:7" ht="12.75">
      <c r="A149" s="43" t="s">
        <v>53</v>
      </c>
      <c r="B149" s="38"/>
      <c r="C149" s="13"/>
      <c r="D149" s="13"/>
      <c r="E149" s="13"/>
      <c r="F149" s="16"/>
      <c r="G149" s="16"/>
    </row>
    <row r="150" spans="1:7" ht="12.75">
      <c r="A150" s="43" t="s">
        <v>54</v>
      </c>
      <c r="B150" s="38" t="s">
        <v>52</v>
      </c>
      <c r="C150" s="13"/>
      <c r="D150" s="13"/>
      <c r="E150" s="13"/>
      <c r="F150" s="16"/>
      <c r="G150" s="16"/>
    </row>
    <row r="151" spans="1:7" ht="12.75">
      <c r="A151" s="43" t="s">
        <v>55</v>
      </c>
      <c r="B151" s="38" t="s">
        <v>52</v>
      </c>
      <c r="C151" s="13"/>
      <c r="D151" s="13"/>
      <c r="E151" s="13"/>
      <c r="F151" s="16"/>
      <c r="G151" s="16"/>
    </row>
    <row r="152" spans="1:7" ht="12.75">
      <c r="A152" s="43" t="s">
        <v>56</v>
      </c>
      <c r="B152" s="38" t="s">
        <v>52</v>
      </c>
      <c r="C152" s="13"/>
      <c r="D152" s="13"/>
      <c r="E152" s="13"/>
      <c r="F152" s="16"/>
      <c r="G152" s="16"/>
    </row>
    <row r="153" spans="1:7" ht="12.75">
      <c r="A153" s="43" t="s">
        <v>57</v>
      </c>
      <c r="B153" s="38" t="s">
        <v>52</v>
      </c>
      <c r="C153" s="13"/>
      <c r="D153" s="13"/>
      <c r="E153" s="13"/>
      <c r="F153" s="16"/>
      <c r="G153" s="16"/>
    </row>
    <row r="154" spans="1:7" ht="12.75">
      <c r="A154" s="43" t="s">
        <v>58</v>
      </c>
      <c r="B154" s="38" t="s">
        <v>52</v>
      </c>
      <c r="C154" s="13"/>
      <c r="D154" s="13"/>
      <c r="E154" s="13"/>
      <c r="F154" s="16"/>
      <c r="G154" s="16"/>
    </row>
    <row r="155" spans="1:7" ht="12.75">
      <c r="A155" s="43" t="s">
        <v>59</v>
      </c>
      <c r="B155" s="38" t="s">
        <v>52</v>
      </c>
      <c r="C155" s="13">
        <v>5781</v>
      </c>
      <c r="D155" s="13">
        <v>6000</v>
      </c>
      <c r="E155" s="13">
        <v>6500</v>
      </c>
      <c r="F155" s="16">
        <v>7000</v>
      </c>
      <c r="G155" s="16">
        <v>8000</v>
      </c>
    </row>
    <row r="156" spans="1:7" ht="12.75">
      <c r="A156" s="43"/>
      <c r="B156" s="38"/>
      <c r="C156" s="13"/>
      <c r="D156" s="13"/>
      <c r="E156" s="13"/>
      <c r="F156" s="16"/>
      <c r="G156" s="16"/>
    </row>
    <row r="157" spans="1:7" ht="12.75">
      <c r="A157" s="33" t="s">
        <v>60</v>
      </c>
      <c r="B157" s="38" t="s">
        <v>61</v>
      </c>
      <c r="C157" s="13"/>
      <c r="D157" s="13"/>
      <c r="E157" s="13"/>
      <c r="F157" s="16"/>
      <c r="G157" s="16"/>
    </row>
    <row r="158" spans="1:7" ht="12.75">
      <c r="A158" s="43"/>
      <c r="B158" s="38"/>
      <c r="C158" s="13"/>
      <c r="D158" s="13"/>
      <c r="E158" s="13"/>
      <c r="F158" s="22"/>
      <c r="G158" s="22"/>
    </row>
    <row r="159" spans="1:7" ht="12.75">
      <c r="A159" s="33" t="s">
        <v>62</v>
      </c>
      <c r="B159" s="38" t="s">
        <v>61</v>
      </c>
      <c r="C159" s="13"/>
      <c r="D159" s="13"/>
      <c r="E159" s="81">
        <v>332</v>
      </c>
      <c r="F159" s="22"/>
      <c r="G159" s="22"/>
    </row>
    <row r="160" spans="1:7" ht="12.75">
      <c r="A160" s="43" t="s">
        <v>246</v>
      </c>
      <c r="B160" s="38" t="s">
        <v>61</v>
      </c>
      <c r="C160" s="13"/>
      <c r="D160" s="13"/>
      <c r="E160" s="13">
        <v>332</v>
      </c>
      <c r="F160" s="22"/>
      <c r="G160" s="22"/>
    </row>
    <row r="161" spans="1:7" ht="12.75">
      <c r="A161" s="43"/>
      <c r="B161" s="38"/>
      <c r="C161" s="13"/>
      <c r="D161" s="13"/>
      <c r="E161" s="13"/>
      <c r="F161" s="22"/>
      <c r="G161" s="22"/>
    </row>
    <row r="162" spans="1:7" ht="12.75">
      <c r="A162" s="33" t="s">
        <v>63</v>
      </c>
      <c r="B162" s="38" t="s">
        <v>64</v>
      </c>
      <c r="C162" s="13"/>
      <c r="D162" s="13"/>
      <c r="E162" s="13"/>
      <c r="F162" s="22"/>
      <c r="G162" s="22"/>
    </row>
    <row r="163" spans="1:7" ht="12.75">
      <c r="A163" s="43"/>
      <c r="B163" s="38"/>
      <c r="C163" s="13"/>
      <c r="D163" s="13"/>
      <c r="E163" s="13"/>
      <c r="F163" s="22"/>
      <c r="G163" s="22"/>
    </row>
    <row r="164" spans="1:7" ht="12.75">
      <c r="A164" s="33" t="s">
        <v>65</v>
      </c>
      <c r="B164" s="38" t="s">
        <v>66</v>
      </c>
      <c r="C164" s="13"/>
      <c r="D164" s="13"/>
      <c r="E164" s="13"/>
      <c r="F164" s="22"/>
      <c r="G164" s="22"/>
    </row>
    <row r="165" spans="1:7" ht="12.75">
      <c r="A165" s="43"/>
      <c r="B165" s="38"/>
      <c r="C165" s="13"/>
      <c r="D165" s="13"/>
      <c r="E165" s="13"/>
      <c r="F165" s="22"/>
      <c r="G165" s="22"/>
    </row>
    <row r="166" spans="1:7" ht="12.75">
      <c r="A166" s="33" t="s">
        <v>67</v>
      </c>
      <c r="B166" s="38" t="s">
        <v>61</v>
      </c>
      <c r="C166" s="13"/>
      <c r="D166" s="13"/>
      <c r="E166" s="13"/>
      <c r="F166" s="22"/>
      <c r="G166" s="22"/>
    </row>
    <row r="167" spans="1:7" ht="12.75">
      <c r="A167" s="43"/>
      <c r="B167" s="38"/>
      <c r="C167" s="13"/>
      <c r="D167" s="13"/>
      <c r="E167" s="13"/>
      <c r="F167" s="22"/>
      <c r="G167" s="22"/>
    </row>
    <row r="168" spans="1:7" ht="12.75">
      <c r="A168" s="33" t="s">
        <v>68</v>
      </c>
      <c r="B168" s="38" t="s">
        <v>47</v>
      </c>
      <c r="C168" s="13"/>
      <c r="D168" s="13"/>
      <c r="E168" s="13"/>
      <c r="F168" s="22"/>
      <c r="G168" s="22"/>
    </row>
    <row r="169" spans="1:7" ht="12.75">
      <c r="A169" s="43" t="s">
        <v>69</v>
      </c>
      <c r="B169" s="38"/>
      <c r="C169" s="13"/>
      <c r="D169" s="13"/>
      <c r="E169" s="13"/>
      <c r="F169" s="22"/>
      <c r="G169" s="22"/>
    </row>
    <row r="170" spans="1:7" ht="12.75">
      <c r="A170" s="43" t="s">
        <v>70</v>
      </c>
      <c r="B170" s="38" t="s">
        <v>47</v>
      </c>
      <c r="C170" s="13"/>
      <c r="D170" s="13"/>
      <c r="E170" s="13"/>
      <c r="F170" s="22"/>
      <c r="G170" s="22"/>
    </row>
    <row r="171" spans="1:7" ht="12.75">
      <c r="A171" s="43" t="s">
        <v>71</v>
      </c>
      <c r="B171" s="38" t="s">
        <v>47</v>
      </c>
      <c r="C171" s="13"/>
      <c r="D171" s="13"/>
      <c r="E171" s="13"/>
      <c r="F171" s="22"/>
      <c r="G171" s="22"/>
    </row>
    <row r="172" spans="1:7" ht="12.75">
      <c r="A172" s="43" t="s">
        <v>72</v>
      </c>
      <c r="B172" s="38" t="s">
        <v>47</v>
      </c>
      <c r="C172" s="13"/>
      <c r="D172" s="13"/>
      <c r="E172" s="13"/>
      <c r="F172" s="22"/>
      <c r="G172" s="22"/>
    </row>
    <row r="173" spans="1:7" ht="12.75">
      <c r="A173" s="43" t="s">
        <v>73</v>
      </c>
      <c r="B173" s="38" t="s">
        <v>47</v>
      </c>
      <c r="C173" s="13"/>
      <c r="D173" s="13"/>
      <c r="E173" s="13"/>
      <c r="F173" s="22"/>
      <c r="G173" s="22"/>
    </row>
    <row r="174" spans="1:7" ht="12.75">
      <c r="A174" s="43" t="s">
        <v>74</v>
      </c>
      <c r="B174" s="38" t="s">
        <v>47</v>
      </c>
      <c r="C174" s="13"/>
      <c r="D174" s="13"/>
      <c r="E174" s="13"/>
      <c r="F174" s="22"/>
      <c r="G174" s="22"/>
    </row>
    <row r="175" spans="1:7" ht="12.75">
      <c r="A175" s="43" t="s">
        <v>192</v>
      </c>
      <c r="B175" s="100" t="s">
        <v>193</v>
      </c>
      <c r="C175" s="13"/>
      <c r="D175" s="13"/>
      <c r="E175" s="13"/>
      <c r="F175" s="16"/>
      <c r="G175" s="16"/>
    </row>
    <row r="176" spans="1:7" ht="12.75">
      <c r="A176" s="43" t="s">
        <v>255</v>
      </c>
      <c r="B176" s="100" t="s">
        <v>256</v>
      </c>
      <c r="C176" s="81">
        <v>50</v>
      </c>
      <c r="D176" s="13"/>
      <c r="E176" s="13"/>
      <c r="F176" s="16"/>
      <c r="G176" s="16"/>
    </row>
    <row r="177" spans="1:7" ht="12.75">
      <c r="A177" s="43" t="s">
        <v>257</v>
      </c>
      <c r="B177" s="100" t="s">
        <v>258</v>
      </c>
      <c r="C177" s="81">
        <v>138.3</v>
      </c>
      <c r="D177" s="13"/>
      <c r="E177" s="13"/>
      <c r="F177" s="16"/>
      <c r="G177" s="16"/>
    </row>
    <row r="178" spans="1:7" ht="12.75">
      <c r="A178" s="43" t="s">
        <v>253</v>
      </c>
      <c r="B178" s="100" t="s">
        <v>254</v>
      </c>
      <c r="C178" s="81">
        <v>0.2</v>
      </c>
      <c r="D178" s="13"/>
      <c r="E178" s="13"/>
      <c r="F178" s="16"/>
      <c r="G178" s="16"/>
    </row>
    <row r="179" spans="1:7" ht="12.75">
      <c r="A179" s="43"/>
      <c r="B179" s="38"/>
      <c r="C179" s="13"/>
      <c r="D179" s="13"/>
      <c r="E179" s="13"/>
      <c r="F179" s="16"/>
      <c r="G179" s="16"/>
    </row>
    <row r="180" spans="1:7" ht="24">
      <c r="A180" s="33" t="s">
        <v>75</v>
      </c>
      <c r="B180" s="96" t="s">
        <v>14</v>
      </c>
      <c r="C180" s="28">
        <v>1345651</v>
      </c>
      <c r="D180" s="28">
        <v>1358900</v>
      </c>
      <c r="E180" s="28">
        <v>532110</v>
      </c>
      <c r="F180" s="29">
        <v>494700</v>
      </c>
      <c r="G180" s="29">
        <v>415200</v>
      </c>
    </row>
    <row r="181" spans="1:7" ht="12.75">
      <c r="A181" s="87" t="s">
        <v>76</v>
      </c>
      <c r="B181" s="34" t="s">
        <v>7</v>
      </c>
      <c r="C181" s="13">
        <v>15</v>
      </c>
      <c r="D181" s="13">
        <v>13.3</v>
      </c>
      <c r="E181" s="13">
        <v>5</v>
      </c>
      <c r="F181" s="16">
        <v>4.5</v>
      </c>
      <c r="G181" s="16">
        <v>3.7</v>
      </c>
    </row>
    <row r="182" spans="1:7" ht="12.75">
      <c r="A182" s="116" t="s">
        <v>240</v>
      </c>
      <c r="B182" s="117"/>
      <c r="C182" s="117"/>
      <c r="D182" s="117"/>
      <c r="E182" s="117"/>
      <c r="F182" s="117"/>
      <c r="G182" s="118"/>
    </row>
    <row r="183" spans="1:7" ht="12.75">
      <c r="A183" s="119"/>
      <c r="B183" s="120"/>
      <c r="C183" s="120"/>
      <c r="D183" s="120"/>
      <c r="E183" s="120"/>
      <c r="F183" s="120"/>
      <c r="G183" s="121"/>
    </row>
    <row r="184" spans="1:7" ht="24">
      <c r="A184" s="33" t="s">
        <v>173</v>
      </c>
      <c r="B184" s="81" t="s">
        <v>14</v>
      </c>
      <c r="C184" s="81">
        <v>8982533</v>
      </c>
      <c r="D184" s="81">
        <f>C184+D264-D306</f>
        <v>10215433</v>
      </c>
      <c r="E184" s="81">
        <f>D184+E264-E306</f>
        <v>10633453</v>
      </c>
      <c r="F184" s="81">
        <f>E184+F264-F306</f>
        <v>11016173</v>
      </c>
      <c r="G184" s="81">
        <f>F184+G264-G306</f>
        <v>11322263</v>
      </c>
    </row>
    <row r="185" spans="1:7" ht="24">
      <c r="A185" s="45" t="s">
        <v>77</v>
      </c>
      <c r="B185" s="81"/>
      <c r="C185" s="13"/>
      <c r="D185" s="13"/>
      <c r="E185" s="13"/>
      <c r="F185" s="13"/>
      <c r="G185" s="13"/>
    </row>
    <row r="186" spans="1:11" ht="24">
      <c r="A186" s="36" t="s">
        <v>221</v>
      </c>
      <c r="B186" s="81" t="s">
        <v>14</v>
      </c>
      <c r="C186" s="81">
        <v>706431</v>
      </c>
      <c r="D186" s="81">
        <f>C186+D266-D308</f>
        <v>704721</v>
      </c>
      <c r="E186" s="81">
        <f>D186+E266-E308</f>
        <v>704721</v>
      </c>
      <c r="F186" s="81">
        <f>E186+F266-F308</f>
        <v>705331</v>
      </c>
      <c r="G186" s="81">
        <f>F186+G266-G308</f>
        <v>706251</v>
      </c>
      <c r="K186" s="81"/>
    </row>
    <row r="187" spans="1:7" ht="12.75">
      <c r="A187" s="21"/>
      <c r="B187" s="81"/>
      <c r="C187" s="13"/>
      <c r="D187" s="81"/>
      <c r="E187" s="81"/>
      <c r="F187" s="81"/>
      <c r="G187" s="81"/>
    </row>
    <row r="188" spans="1:7" ht="12.75">
      <c r="A188" s="36" t="s">
        <v>241</v>
      </c>
      <c r="B188" s="81" t="s">
        <v>14</v>
      </c>
      <c r="C188" s="13"/>
      <c r="D188" s="81"/>
      <c r="E188" s="81"/>
      <c r="F188" s="81"/>
      <c r="G188" s="81"/>
    </row>
    <row r="189" spans="1:7" ht="12.75">
      <c r="A189" s="21"/>
      <c r="B189" s="81"/>
      <c r="C189" s="13"/>
      <c r="D189" s="81"/>
      <c r="E189" s="81"/>
      <c r="F189" s="81"/>
      <c r="G189" s="81"/>
    </row>
    <row r="190" spans="1:7" ht="12.75">
      <c r="A190" s="36" t="s">
        <v>222</v>
      </c>
      <c r="B190" s="81" t="s">
        <v>14</v>
      </c>
      <c r="C190" s="81">
        <v>3545026</v>
      </c>
      <c r="D190" s="81">
        <v>4544176</v>
      </c>
      <c r="E190" s="81">
        <v>4780896</v>
      </c>
      <c r="F190" s="81">
        <v>4992046</v>
      </c>
      <c r="G190" s="81">
        <v>5207526</v>
      </c>
    </row>
    <row r="191" spans="1:7" ht="12.75">
      <c r="A191" s="21"/>
      <c r="B191" s="13"/>
      <c r="C191" s="13"/>
      <c r="D191" s="81"/>
      <c r="E191" s="81"/>
      <c r="F191" s="81"/>
      <c r="G191" s="81"/>
    </row>
    <row r="192" spans="1:7" ht="24">
      <c r="A192" s="14" t="s">
        <v>223</v>
      </c>
      <c r="B192" s="81" t="s">
        <v>14</v>
      </c>
      <c r="C192" s="81">
        <v>1882567</v>
      </c>
      <c r="D192" s="81">
        <f>C192+D272-D314</f>
        <v>1897167</v>
      </c>
      <c r="E192" s="81">
        <f>D192+E272-E314</f>
        <v>1911867</v>
      </c>
      <c r="F192" s="81">
        <f>E192+F272-F314</f>
        <v>1926987</v>
      </c>
      <c r="G192" s="81">
        <f>F192+G272-G314</f>
        <v>1942287</v>
      </c>
    </row>
    <row r="193" spans="1:7" ht="12.75">
      <c r="A193" s="46"/>
      <c r="B193" s="81"/>
      <c r="C193" s="13"/>
      <c r="D193" s="81"/>
      <c r="E193" s="81"/>
      <c r="F193" s="81"/>
      <c r="G193" s="81"/>
    </row>
    <row r="194" spans="1:7" ht="36">
      <c r="A194" s="23" t="s">
        <v>224</v>
      </c>
      <c r="B194" s="81" t="s">
        <v>14</v>
      </c>
      <c r="C194" s="81">
        <v>139353</v>
      </c>
      <c r="D194" s="81">
        <f>C194+D274-D316</f>
        <v>140293</v>
      </c>
      <c r="E194" s="81">
        <f>D194+E274-E316</f>
        <v>142523</v>
      </c>
      <c r="F194" s="81">
        <f>E194+F274-F316</f>
        <v>145143</v>
      </c>
      <c r="G194" s="81">
        <f>F194+G274-G316</f>
        <v>147943</v>
      </c>
    </row>
    <row r="195" spans="1:7" ht="12.75">
      <c r="A195" s="46"/>
      <c r="B195" s="81"/>
      <c r="C195" s="13"/>
      <c r="D195" s="81"/>
      <c r="E195" s="81"/>
      <c r="F195" s="81"/>
      <c r="G195" s="81"/>
    </row>
    <row r="196" spans="1:7" ht="12.75">
      <c r="A196" s="36" t="s">
        <v>225</v>
      </c>
      <c r="B196" s="81" t="s">
        <v>14</v>
      </c>
      <c r="C196" s="81">
        <v>1748</v>
      </c>
      <c r="D196" s="81">
        <f>C196+D278-D318</f>
        <v>1748</v>
      </c>
      <c r="E196" s="81">
        <f>D196+E278-E318</f>
        <v>1728</v>
      </c>
      <c r="F196" s="81">
        <f>E196+F278-F318</f>
        <v>1708</v>
      </c>
      <c r="G196" s="81">
        <f>F196+G278-G318</f>
        <v>1688</v>
      </c>
    </row>
    <row r="197" spans="1:7" ht="12.75">
      <c r="A197" s="46"/>
      <c r="B197" s="81"/>
      <c r="C197" s="13"/>
      <c r="D197" s="81"/>
      <c r="E197" s="81"/>
      <c r="F197" s="81"/>
      <c r="G197" s="81"/>
    </row>
    <row r="198" spans="1:7" ht="28.5" customHeight="1">
      <c r="A198" s="36" t="s">
        <v>226</v>
      </c>
      <c r="B198" s="81" t="s">
        <v>14</v>
      </c>
      <c r="C198" s="81">
        <v>101229</v>
      </c>
      <c r="D198" s="81">
        <f>C198+D280-D320</f>
        <v>124329</v>
      </c>
      <c r="E198" s="81">
        <f>D198+E280-E320</f>
        <v>148149</v>
      </c>
      <c r="F198" s="81">
        <f>E198+F280-F320</f>
        <v>172349</v>
      </c>
      <c r="G198" s="81">
        <f>F198+G280-G320</f>
        <v>197299</v>
      </c>
    </row>
    <row r="199" spans="1:7" ht="12.75">
      <c r="A199" s="46"/>
      <c r="B199" s="81"/>
      <c r="C199" s="13"/>
      <c r="D199" s="81"/>
      <c r="E199" s="81"/>
      <c r="F199" s="81"/>
      <c r="G199" s="81"/>
    </row>
    <row r="200" spans="1:7" ht="24">
      <c r="A200" s="36" t="s">
        <v>227</v>
      </c>
      <c r="B200" s="81" t="s">
        <v>14</v>
      </c>
      <c r="C200" s="81">
        <v>7065</v>
      </c>
      <c r="D200" s="81">
        <f>C200+D282-D322</f>
        <v>7065</v>
      </c>
      <c r="E200" s="81">
        <f>D200+E282-E322</f>
        <v>7065</v>
      </c>
      <c r="F200" s="81">
        <f>E200+F282-F322</f>
        <v>7065</v>
      </c>
      <c r="G200" s="81">
        <f>F200+G282-G322</f>
        <v>7065</v>
      </c>
    </row>
    <row r="201" spans="1:7" ht="12.75">
      <c r="A201" s="46"/>
      <c r="B201" s="13"/>
      <c r="C201" s="13"/>
      <c r="D201" s="81"/>
      <c r="E201" s="81"/>
      <c r="F201" s="81"/>
      <c r="G201" s="81"/>
    </row>
    <row r="202" spans="1:7" ht="12.75">
      <c r="A202" s="40" t="s">
        <v>228</v>
      </c>
      <c r="B202" s="81" t="s">
        <v>14</v>
      </c>
      <c r="C202" s="81"/>
      <c r="D202" s="81"/>
      <c r="E202" s="81"/>
      <c r="F202" s="81"/>
      <c r="G202" s="81"/>
    </row>
    <row r="203" spans="1:7" ht="12.75">
      <c r="A203" s="21"/>
      <c r="B203" s="81"/>
      <c r="C203" s="81"/>
      <c r="D203" s="81"/>
      <c r="E203" s="81"/>
      <c r="F203" s="81"/>
      <c r="G203" s="81"/>
    </row>
    <row r="204" spans="1:7" ht="12.75">
      <c r="A204" s="36" t="s">
        <v>243</v>
      </c>
      <c r="B204" s="81" t="s">
        <v>14</v>
      </c>
      <c r="C204" s="81">
        <v>119572</v>
      </c>
      <c r="D204" s="81">
        <f>C204+D286-D326</f>
        <v>119572</v>
      </c>
      <c r="E204" s="81">
        <f>D204+E286-E326</f>
        <v>119572</v>
      </c>
      <c r="F204" s="81">
        <f>E204+F286-F326</f>
        <v>119572</v>
      </c>
      <c r="G204" s="81">
        <f>F204+G286-G326</f>
        <v>119572</v>
      </c>
    </row>
    <row r="205" spans="1:7" ht="12.75">
      <c r="A205" s="21"/>
      <c r="B205" s="81"/>
      <c r="C205" s="81"/>
      <c r="D205" s="81"/>
      <c r="E205" s="81"/>
      <c r="F205" s="81"/>
      <c r="G205" s="81"/>
    </row>
    <row r="206" spans="1:7" ht="12.75">
      <c r="A206" s="36" t="s">
        <v>230</v>
      </c>
      <c r="B206" s="81" t="s">
        <v>14</v>
      </c>
      <c r="C206" s="81">
        <v>937</v>
      </c>
      <c r="D206" s="81">
        <f>C206+D288-D328</f>
        <v>887</v>
      </c>
      <c r="E206" s="81">
        <f>D206+E288-E328</f>
        <v>857</v>
      </c>
      <c r="F206" s="81">
        <f>E206+F288-F328</f>
        <v>837</v>
      </c>
      <c r="G206" s="81">
        <f>F206+G288-G328</f>
        <v>817</v>
      </c>
    </row>
    <row r="207" spans="1:7" ht="12.75">
      <c r="A207" s="21"/>
      <c r="B207" s="81"/>
      <c r="C207" s="81"/>
      <c r="D207" s="81"/>
      <c r="E207" s="81"/>
      <c r="F207" s="81"/>
      <c r="G207" s="81"/>
    </row>
    <row r="208" spans="1:7" ht="24">
      <c r="A208" s="36" t="s">
        <v>231</v>
      </c>
      <c r="B208" s="81" t="s">
        <v>14</v>
      </c>
      <c r="C208" s="81">
        <v>397625</v>
      </c>
      <c r="D208" s="81">
        <f>C208+D290-D330</f>
        <v>434565</v>
      </c>
      <c r="E208" s="81">
        <f>D208+E290-E330</f>
        <v>476615</v>
      </c>
      <c r="F208" s="81">
        <f>E208+F290-F330</f>
        <v>516065</v>
      </c>
      <c r="G208" s="81">
        <f>F208+G290-G330</f>
        <v>558635</v>
      </c>
    </row>
    <row r="209" spans="1:7" ht="12.75">
      <c r="A209" s="21"/>
      <c r="B209" s="81"/>
      <c r="C209" s="81"/>
      <c r="D209" s="81"/>
      <c r="E209" s="81"/>
      <c r="F209" s="81"/>
      <c r="G209" s="81"/>
    </row>
    <row r="210" spans="1:7" ht="24">
      <c r="A210" s="36" t="s">
        <v>232</v>
      </c>
      <c r="B210" s="81" t="s">
        <v>14</v>
      </c>
      <c r="C210" s="81"/>
      <c r="D210" s="81"/>
      <c r="E210" s="81"/>
      <c r="F210" s="81"/>
      <c r="G210" s="81"/>
    </row>
    <row r="211" spans="1:7" ht="12.75">
      <c r="A211" s="21"/>
      <c r="B211" s="81"/>
      <c r="C211" s="81"/>
      <c r="D211" s="81"/>
      <c r="E211" s="81"/>
      <c r="F211" s="81"/>
      <c r="G211" s="81"/>
    </row>
    <row r="212" spans="1:7" ht="24">
      <c r="A212" s="36" t="s">
        <v>233</v>
      </c>
      <c r="B212" s="81" t="s">
        <v>14</v>
      </c>
      <c r="C212" s="81"/>
      <c r="D212" s="81"/>
      <c r="E212" s="81"/>
      <c r="F212" s="81"/>
      <c r="G212" s="81"/>
    </row>
    <row r="213" spans="1:7" ht="12.75">
      <c r="A213" s="36"/>
      <c r="B213" s="81"/>
      <c r="C213" s="81"/>
      <c r="D213" s="81"/>
      <c r="E213" s="81"/>
      <c r="F213" s="81"/>
      <c r="G213" s="81"/>
    </row>
    <row r="214" spans="1:7" ht="24">
      <c r="A214" s="36" t="s">
        <v>234</v>
      </c>
      <c r="B214" s="81" t="s">
        <v>14</v>
      </c>
      <c r="C214" s="81">
        <v>752009</v>
      </c>
      <c r="D214" s="81">
        <f>C214+D296-D336</f>
        <v>904809</v>
      </c>
      <c r="E214" s="81">
        <f>D214+E296-E336</f>
        <v>993909</v>
      </c>
      <c r="F214" s="81">
        <f>E214+F296-F336</f>
        <v>1073209</v>
      </c>
      <c r="G214" s="81">
        <f>F214+G296-G336</f>
        <v>1065709</v>
      </c>
    </row>
    <row r="215" spans="1:7" ht="12.75">
      <c r="A215" s="36"/>
      <c r="B215" s="81"/>
      <c r="C215" s="81"/>
      <c r="D215" s="81"/>
      <c r="E215" s="81"/>
      <c r="F215" s="81"/>
      <c r="G215" s="81"/>
    </row>
    <row r="216" spans="1:7" ht="12.75">
      <c r="A216" s="36" t="s">
        <v>235</v>
      </c>
      <c r="B216" s="81" t="s">
        <v>14</v>
      </c>
      <c r="C216" s="81">
        <v>580637</v>
      </c>
      <c r="D216" s="81">
        <f>C216+D298-D338</f>
        <v>580987</v>
      </c>
      <c r="E216" s="81">
        <f>D216+E298-E338</f>
        <v>581557</v>
      </c>
      <c r="F216" s="81">
        <f>E216+F298-F338</f>
        <v>582207</v>
      </c>
      <c r="G216" s="81">
        <f>F216+G298-G338</f>
        <v>583207</v>
      </c>
    </row>
    <row r="217" spans="1:7" ht="12.75">
      <c r="A217" s="36"/>
      <c r="B217" s="81"/>
      <c r="C217" s="81"/>
      <c r="D217" s="81"/>
      <c r="E217" s="81"/>
      <c r="F217" s="81"/>
      <c r="G217" s="81"/>
    </row>
    <row r="218" spans="1:7" ht="24">
      <c r="A218" s="36" t="s">
        <v>236</v>
      </c>
      <c r="B218" s="81" t="s">
        <v>14</v>
      </c>
      <c r="C218" s="81">
        <v>501970</v>
      </c>
      <c r="D218" s="81">
        <f>C218+D300-D340</f>
        <v>504420</v>
      </c>
      <c r="E218" s="81">
        <f>D218+E300-E340</f>
        <v>508900</v>
      </c>
      <c r="F218" s="81">
        <f>E218+F300-F340</f>
        <v>514250</v>
      </c>
      <c r="G218" s="81">
        <f>F218+G300-G340</f>
        <v>520620</v>
      </c>
    </row>
    <row r="219" spans="1:7" ht="12.75">
      <c r="A219" s="36"/>
      <c r="B219" s="13"/>
      <c r="C219" s="81"/>
      <c r="D219" s="81"/>
      <c r="E219" s="81"/>
      <c r="F219" s="81"/>
      <c r="G219" s="81"/>
    </row>
    <row r="220" spans="1:7" ht="24">
      <c r="A220" s="36" t="s">
        <v>237</v>
      </c>
      <c r="B220" s="81" t="s">
        <v>14</v>
      </c>
      <c r="C220" s="81">
        <v>154208</v>
      </c>
      <c r="D220" s="81">
        <f>C220+D302-D342</f>
        <v>154208</v>
      </c>
      <c r="E220" s="81">
        <f>D220+E302-E342</f>
        <v>154208</v>
      </c>
      <c r="F220" s="81">
        <f>E220+F302-F342</f>
        <v>154208</v>
      </c>
      <c r="G220" s="81">
        <f>F220+G302-G342</f>
        <v>154208</v>
      </c>
    </row>
    <row r="221" spans="1:7" ht="12.75">
      <c r="A221" s="36"/>
      <c r="B221" s="81"/>
      <c r="C221" s="81"/>
      <c r="D221" s="81"/>
      <c r="E221" s="81"/>
      <c r="F221" s="81"/>
      <c r="G221" s="81"/>
    </row>
    <row r="222" spans="1:7" ht="12.75">
      <c r="A222" s="36" t="s">
        <v>238</v>
      </c>
      <c r="B222" s="81" t="s">
        <v>14</v>
      </c>
      <c r="C222" s="81">
        <v>92156</v>
      </c>
      <c r="D222" s="81">
        <f>C222+D304-D344</f>
        <v>96486</v>
      </c>
      <c r="E222" s="81">
        <f>D222+E304-E344</f>
        <v>100886</v>
      </c>
      <c r="F222" s="81">
        <f>E222+F304-F344</f>
        <v>105196</v>
      </c>
      <c r="G222" s="81">
        <f>F222+G304-G344</f>
        <v>109436</v>
      </c>
    </row>
    <row r="223" spans="1:7" ht="12.75">
      <c r="A223" s="21"/>
      <c r="B223" s="81"/>
      <c r="C223" s="81"/>
      <c r="D223" s="13"/>
      <c r="E223" s="13"/>
      <c r="F223" s="13"/>
      <c r="G223" s="13"/>
    </row>
    <row r="224" spans="1:7" ht="24">
      <c r="A224" s="47" t="s">
        <v>78</v>
      </c>
      <c r="B224" s="81" t="s">
        <v>14</v>
      </c>
      <c r="C224" s="81">
        <v>5655534</v>
      </c>
      <c r="D224" s="86">
        <f>C224+D264-0.8*D306-D346</f>
        <v>6345742</v>
      </c>
      <c r="E224" s="86">
        <f>D224+E264-0.8*E306-E346</f>
        <v>6242762</v>
      </c>
      <c r="F224" s="86">
        <f>E224+F264-0.8*F306-F346</f>
        <v>6126046</v>
      </c>
      <c r="G224" s="86">
        <f>F224+G264-0.8*G306-G346</f>
        <v>5980189</v>
      </c>
    </row>
    <row r="225" spans="1:7" ht="24">
      <c r="A225" s="45" t="s">
        <v>77</v>
      </c>
      <c r="B225" s="81"/>
      <c r="C225" s="81"/>
      <c r="D225" s="81"/>
      <c r="E225" s="81"/>
      <c r="F225" s="81"/>
      <c r="G225" s="81"/>
    </row>
    <row r="226" spans="1:7" ht="24">
      <c r="A226" s="36" t="s">
        <v>221</v>
      </c>
      <c r="B226" s="81" t="s">
        <v>14</v>
      </c>
      <c r="C226" s="81">
        <v>462064</v>
      </c>
      <c r="D226" s="86">
        <f>C226+D266-0.8*D308-D348</f>
        <v>432616</v>
      </c>
      <c r="E226" s="86">
        <f>D226+E266-0.8*E308-E348</f>
        <v>405516</v>
      </c>
      <c r="F226" s="86">
        <f>E226+F266-0.8*F308-F348</f>
        <v>380144</v>
      </c>
      <c r="G226" s="86">
        <f>F226+G266-0.8*G308-G348</f>
        <v>355820</v>
      </c>
    </row>
    <row r="227" spans="1:7" ht="12.75">
      <c r="A227" s="46"/>
      <c r="B227" s="81"/>
      <c r="C227" s="81"/>
      <c r="D227" s="86"/>
      <c r="E227" s="86"/>
      <c r="F227" s="86"/>
      <c r="G227" s="86"/>
    </row>
    <row r="228" spans="1:7" ht="12.75">
      <c r="A228" s="36" t="s">
        <v>241</v>
      </c>
      <c r="B228" s="81" t="s">
        <v>14</v>
      </c>
      <c r="C228" s="81"/>
      <c r="D228" s="86"/>
      <c r="E228" s="86"/>
      <c r="F228" s="86"/>
      <c r="G228" s="86"/>
    </row>
    <row r="229" spans="1:7" ht="12.75">
      <c r="A229" s="46"/>
      <c r="B229" s="81"/>
      <c r="C229" s="81"/>
      <c r="D229" s="86"/>
      <c r="E229" s="86"/>
      <c r="F229" s="86"/>
      <c r="G229" s="86"/>
    </row>
    <row r="230" spans="1:7" ht="12.75">
      <c r="A230" s="36" t="s">
        <v>222</v>
      </c>
      <c r="B230" s="81" t="s">
        <v>14</v>
      </c>
      <c r="C230" s="81">
        <v>1917954</v>
      </c>
      <c r="D230" s="86">
        <f>C230+D270-0.8*D312-D352</f>
        <v>2550274</v>
      </c>
      <c r="E230" s="86">
        <f>D230+E270-0.8*E312-E352</f>
        <v>2444015</v>
      </c>
      <c r="F230" s="86">
        <f>E230+F270-0.8*F312-F352</f>
        <v>2333625</v>
      </c>
      <c r="G230" s="86">
        <f>F230+G270-0.8*G312-G352</f>
        <v>2276139</v>
      </c>
    </row>
    <row r="231" spans="1:7" ht="12.75">
      <c r="A231" s="46"/>
      <c r="B231" s="13"/>
      <c r="C231" s="13"/>
      <c r="D231" s="86"/>
      <c r="E231" s="86"/>
      <c r="F231" s="86"/>
      <c r="G231" s="86"/>
    </row>
    <row r="232" spans="1:7" ht="24">
      <c r="A232" s="14" t="s">
        <v>223</v>
      </c>
      <c r="B232" s="81" t="s">
        <v>14</v>
      </c>
      <c r="C232" s="81">
        <v>1513689</v>
      </c>
      <c r="D232" s="86">
        <f>C232+D272-0.8*D314-D354</f>
        <v>1431769</v>
      </c>
      <c r="E232" s="86">
        <f>D232+E272-0.8*E314-E354</f>
        <v>1352309</v>
      </c>
      <c r="F232" s="86">
        <f>E232+F272-0.8*F314-F354</f>
        <v>1276179</v>
      </c>
      <c r="G232" s="86">
        <f>F232+G272-0.8*G314-G354</f>
        <v>1201539</v>
      </c>
    </row>
    <row r="233" spans="1:7" ht="12.75">
      <c r="A233" s="46"/>
      <c r="B233" s="81"/>
      <c r="C233" s="81"/>
      <c r="D233" s="86"/>
      <c r="E233" s="86"/>
      <c r="F233" s="86"/>
      <c r="G233" s="86"/>
    </row>
    <row r="234" spans="1:7" ht="36">
      <c r="A234" s="23" t="s">
        <v>224</v>
      </c>
      <c r="B234" s="81" t="s">
        <v>14</v>
      </c>
      <c r="C234" s="81">
        <v>64975</v>
      </c>
      <c r="D234" s="86">
        <f>C234+D274-0.8*D316-D356</f>
        <v>62040</v>
      </c>
      <c r="E234" s="86">
        <f>D234+E274-0.8*E316-E356</f>
        <v>60364</v>
      </c>
      <c r="F234" s="86">
        <f>E234+F274-0.8*F316-F356</f>
        <v>59041</v>
      </c>
      <c r="G234" s="86">
        <f>F234+G274-0.8*G316-G356</f>
        <v>57861</v>
      </c>
    </row>
    <row r="235" spans="1:7" ht="12.75">
      <c r="A235" s="21"/>
      <c r="B235" s="81"/>
      <c r="C235" s="81"/>
      <c r="D235" s="86"/>
      <c r="E235" s="86"/>
      <c r="F235" s="86"/>
      <c r="G235" s="86"/>
    </row>
    <row r="236" spans="1:7" ht="12.75">
      <c r="A236" s="36" t="s">
        <v>225</v>
      </c>
      <c r="B236" s="81" t="s">
        <v>14</v>
      </c>
      <c r="C236" s="81">
        <v>279</v>
      </c>
      <c r="D236" s="86">
        <f>C236+D278-0.8*D318-D360</f>
        <v>251</v>
      </c>
      <c r="E236" s="86">
        <f>D236+E278-0.8*E318-E360</f>
        <v>209</v>
      </c>
      <c r="F236" s="86">
        <f>E236+F278-0.8*F318-F360</f>
        <v>171</v>
      </c>
      <c r="G236" s="86">
        <f>F236+G278-0.8*G318-G360</f>
        <v>137</v>
      </c>
    </row>
    <row r="237" spans="1:7" ht="12.75">
      <c r="A237" s="21"/>
      <c r="B237" s="81"/>
      <c r="C237" s="81"/>
      <c r="D237" s="86"/>
      <c r="E237" s="86"/>
      <c r="F237" s="86"/>
      <c r="G237" s="86"/>
    </row>
    <row r="238" spans="1:7" ht="24">
      <c r="A238" s="36" t="s">
        <v>226</v>
      </c>
      <c r="B238" s="81" t="s">
        <v>14</v>
      </c>
      <c r="C238" s="81">
        <v>77892</v>
      </c>
      <c r="D238" s="86">
        <f>C238+D280-0.8*D320-D362</f>
        <v>92292</v>
      </c>
      <c r="E238" s="86">
        <f>D238+E280-0.8*E320-E362</f>
        <v>105665</v>
      </c>
      <c r="F238" s="86">
        <f>E238+F280-0.8*F320-F362</f>
        <v>117640</v>
      </c>
      <c r="G238" s="86">
        <f>F238+G280-0.8*G320-G362</f>
        <v>128539</v>
      </c>
    </row>
    <row r="239" spans="1:7" ht="12.75">
      <c r="A239" s="21"/>
      <c r="B239" s="81"/>
      <c r="C239" s="81"/>
      <c r="D239" s="86"/>
      <c r="E239" s="86"/>
      <c r="F239" s="86"/>
      <c r="G239" s="86"/>
    </row>
    <row r="240" spans="1:7" ht="24">
      <c r="A240" s="36" t="s">
        <v>227</v>
      </c>
      <c r="B240" s="81" t="s">
        <v>14</v>
      </c>
      <c r="C240" s="81">
        <v>642</v>
      </c>
      <c r="D240" s="86">
        <f>C240+D282-0.8*D322-D364</f>
        <v>492</v>
      </c>
      <c r="E240" s="86">
        <f>D240+E282-0.8*E322-E364</f>
        <v>362</v>
      </c>
      <c r="F240" s="86">
        <f>E240+F282-0.8*F322-F364</f>
        <v>282</v>
      </c>
      <c r="G240" s="86">
        <f>F240+G282-0.8*G322-G364</f>
        <v>232</v>
      </c>
    </row>
    <row r="241" spans="1:7" ht="12.75">
      <c r="A241" s="21"/>
      <c r="B241" s="81"/>
      <c r="C241" s="81"/>
      <c r="D241" s="86"/>
      <c r="E241" s="86"/>
      <c r="F241" s="86"/>
      <c r="G241" s="86"/>
    </row>
    <row r="242" spans="1:7" ht="12.75">
      <c r="A242" s="40" t="s">
        <v>228</v>
      </c>
      <c r="B242" s="81" t="s">
        <v>14</v>
      </c>
      <c r="C242" s="81"/>
      <c r="D242" s="86"/>
      <c r="E242" s="86"/>
      <c r="F242" s="86"/>
      <c r="G242" s="86"/>
    </row>
    <row r="243" spans="1:7" ht="12.75">
      <c r="A243" s="46"/>
      <c r="B243" s="81"/>
      <c r="C243" s="81"/>
      <c r="D243" s="86"/>
      <c r="E243" s="86"/>
      <c r="F243" s="86"/>
      <c r="G243" s="86"/>
    </row>
    <row r="244" spans="1:7" ht="12.75">
      <c r="A244" s="36" t="s">
        <v>243</v>
      </c>
      <c r="B244" s="81" t="s">
        <v>14</v>
      </c>
      <c r="C244" s="81">
        <v>27464</v>
      </c>
      <c r="D244" s="86">
        <f>C244+D286-0.8*D326-D368</f>
        <v>27309</v>
      </c>
      <c r="E244" s="86">
        <f>D244+E286-0.8*E326-E368</f>
        <v>27154</v>
      </c>
      <c r="F244" s="86">
        <f>E244+F286-0.8*F326-F368</f>
        <v>26999</v>
      </c>
      <c r="G244" s="86">
        <f>F244+G286-0.8*G326-G368</f>
        <v>26844</v>
      </c>
    </row>
    <row r="245" spans="1:7" ht="12.75">
      <c r="A245" s="46"/>
      <c r="B245" s="81"/>
      <c r="C245" s="81"/>
      <c r="D245" s="86"/>
      <c r="E245" s="86"/>
      <c r="F245" s="86"/>
      <c r="G245" s="86"/>
    </row>
    <row r="246" spans="1:7" ht="12.75">
      <c r="A246" s="36" t="s">
        <v>230</v>
      </c>
      <c r="B246" s="81" t="s">
        <v>14</v>
      </c>
      <c r="C246" s="81">
        <v>401</v>
      </c>
      <c r="D246" s="86">
        <f>C246+D288-0.8*D328-D370</f>
        <v>311</v>
      </c>
      <c r="E246" s="86">
        <f>D246+E288-0.8*E328-E370</f>
        <v>252</v>
      </c>
      <c r="F246" s="86">
        <f>E246+F288-0.8*F328-F370</f>
        <v>211</v>
      </c>
      <c r="G246" s="86">
        <f>F246+G288-0.8*G328-G370</f>
        <v>175</v>
      </c>
    </row>
    <row r="247" spans="1:7" ht="12.75">
      <c r="A247" s="46"/>
      <c r="B247" s="13"/>
      <c r="C247" s="81"/>
      <c r="D247" s="86"/>
      <c r="E247" s="86"/>
      <c r="F247" s="86"/>
      <c r="G247" s="86"/>
    </row>
    <row r="248" spans="1:7" ht="24">
      <c r="A248" s="36" t="s">
        <v>231</v>
      </c>
      <c r="B248" s="81" t="s">
        <v>14</v>
      </c>
      <c r="C248" s="81">
        <v>308240</v>
      </c>
      <c r="D248" s="86">
        <f>C248+D290-0.8*D330-D372</f>
        <v>357297</v>
      </c>
      <c r="E248" s="86">
        <f>D248+E290-0.8*E330-E372</f>
        <v>409797</v>
      </c>
      <c r="F248" s="86">
        <f>E248+F290-0.8*F330-F372</f>
        <v>459007</v>
      </c>
      <c r="G248" s="86">
        <f>F248+G290-0.8*G330-G372</f>
        <v>510263</v>
      </c>
    </row>
    <row r="249" spans="1:7" ht="12.75">
      <c r="A249" s="46"/>
      <c r="B249" s="81"/>
      <c r="C249" s="81"/>
      <c r="D249" s="86"/>
      <c r="E249" s="86"/>
      <c r="F249" s="86"/>
      <c r="G249" s="86"/>
    </row>
    <row r="250" spans="1:7" ht="24">
      <c r="A250" s="36" t="s">
        <v>232</v>
      </c>
      <c r="B250" s="81" t="s">
        <v>14</v>
      </c>
      <c r="C250" s="81"/>
      <c r="D250" s="86"/>
      <c r="E250" s="86"/>
      <c r="F250" s="86"/>
      <c r="G250" s="86"/>
    </row>
    <row r="251" spans="1:7" ht="12.75">
      <c r="A251" s="21"/>
      <c r="B251" s="81"/>
      <c r="C251" s="81"/>
      <c r="D251" s="86"/>
      <c r="E251" s="86"/>
      <c r="F251" s="86"/>
      <c r="G251" s="86"/>
    </row>
    <row r="252" spans="1:7" ht="24">
      <c r="A252" s="36" t="s">
        <v>233</v>
      </c>
      <c r="B252" s="81" t="s">
        <v>14</v>
      </c>
      <c r="C252" s="81"/>
      <c r="D252" s="86"/>
      <c r="E252" s="86"/>
      <c r="F252" s="86"/>
      <c r="G252" s="86"/>
    </row>
    <row r="253" spans="1:7" ht="12.75">
      <c r="A253" s="36"/>
      <c r="B253" s="81"/>
      <c r="C253" s="81"/>
      <c r="D253" s="86"/>
      <c r="E253" s="86"/>
      <c r="F253" s="86"/>
      <c r="G253" s="86"/>
    </row>
    <row r="254" spans="1:7" ht="24">
      <c r="A254" s="36" t="s">
        <v>234</v>
      </c>
      <c r="B254" s="81" t="s">
        <v>14</v>
      </c>
      <c r="C254" s="81">
        <v>514835</v>
      </c>
      <c r="D254" s="86">
        <f>C254+D296-0.8*D336-D378</f>
        <v>657105</v>
      </c>
      <c r="E254" s="86">
        <f>D254+E296-0.8*E336-E378</f>
        <v>734585</v>
      </c>
      <c r="F254" s="86">
        <f>E254+F296-0.8*F336-F378</f>
        <v>801295</v>
      </c>
      <c r="G254" s="86">
        <f>F254+G296-0.8*G336-G378</f>
        <v>781545</v>
      </c>
    </row>
    <row r="255" spans="1:7" ht="12.75">
      <c r="A255" s="36"/>
      <c r="B255" s="81"/>
      <c r="C255" s="81"/>
      <c r="D255" s="86"/>
      <c r="E255" s="86"/>
      <c r="F255" s="86"/>
      <c r="G255" s="86"/>
    </row>
    <row r="256" spans="1:7" ht="12.75">
      <c r="A256" s="36" t="s">
        <v>235</v>
      </c>
      <c r="B256" s="81" t="s">
        <v>14</v>
      </c>
      <c r="C256" s="81">
        <v>398294</v>
      </c>
      <c r="D256" s="86">
        <f>C256+D298-0.8*D338-D380</f>
        <v>385624</v>
      </c>
      <c r="E256" s="86">
        <f>D256+E298-0.8*E338-E380</f>
        <v>373140</v>
      </c>
      <c r="F256" s="86">
        <f>E256+F298-0.8*F338-F380</f>
        <v>360710</v>
      </c>
      <c r="G256" s="86">
        <f>F256+G298-0.8*G338-G380</f>
        <v>348610</v>
      </c>
    </row>
    <row r="257" spans="1:7" ht="12.75">
      <c r="A257" s="36"/>
      <c r="B257" s="81"/>
      <c r="C257" s="81"/>
      <c r="D257" s="86"/>
      <c r="E257" s="86"/>
      <c r="F257" s="86"/>
      <c r="G257" s="86"/>
    </row>
    <row r="258" spans="1:7" ht="24">
      <c r="A258" s="36" t="s">
        <v>236</v>
      </c>
      <c r="B258" s="81" t="s">
        <v>14</v>
      </c>
      <c r="C258" s="81">
        <v>219058</v>
      </c>
      <c r="D258" s="86">
        <f>C258+D300-0.8*D340-D382</f>
        <v>201682</v>
      </c>
      <c r="E258" s="86">
        <f>D258+E300-0.8*E340-E382</f>
        <v>185831</v>
      </c>
      <c r="F258" s="86">
        <f>E258+F300-0.8*F340-F382</f>
        <v>170481</v>
      </c>
      <c r="G258" s="86">
        <f>F258+G300-0.8*G340-G382</f>
        <v>155702</v>
      </c>
    </row>
    <row r="259" spans="1:7" ht="12.75">
      <c r="A259" s="36"/>
      <c r="B259" s="81"/>
      <c r="C259" s="81"/>
      <c r="D259" s="86"/>
      <c r="E259" s="86"/>
      <c r="F259" s="86"/>
      <c r="G259" s="86"/>
    </row>
    <row r="260" spans="1:7" ht="24">
      <c r="A260" s="36" t="s">
        <v>237</v>
      </c>
      <c r="B260" s="81" t="s">
        <v>14</v>
      </c>
      <c r="C260" s="81">
        <v>78922</v>
      </c>
      <c r="D260" s="86">
        <f>C260+D302-0.8*D342-D384</f>
        <v>74142</v>
      </c>
      <c r="E260" s="86">
        <f>D260+E302-0.8*E342-E384</f>
        <v>69362</v>
      </c>
      <c r="F260" s="86">
        <f>E260+F302-0.8*F342-F384</f>
        <v>64582</v>
      </c>
      <c r="G260" s="86">
        <f>F260+G302-0.8*G342-G384</f>
        <v>59802</v>
      </c>
    </row>
    <row r="261" spans="1:7" ht="12.75">
      <c r="A261" s="36"/>
      <c r="B261" s="81"/>
      <c r="C261" s="81"/>
      <c r="D261" s="86"/>
      <c r="E261" s="86"/>
      <c r="F261" s="86"/>
      <c r="G261" s="86"/>
    </row>
    <row r="262" spans="1:7" ht="12.75">
      <c r="A262" s="36" t="s">
        <v>238</v>
      </c>
      <c r="B262" s="81" t="s">
        <v>14</v>
      </c>
      <c r="C262" s="81">
        <v>70825</v>
      </c>
      <c r="D262" s="86">
        <f>C262+D304-0.8*D344-D386</f>
        <v>72538</v>
      </c>
      <c r="E262" s="86">
        <f>D262+E304-0.8*E344-E386</f>
        <v>74201</v>
      </c>
      <c r="F262" s="86">
        <f>E262+F304-0.8*F344-F386</f>
        <v>75679</v>
      </c>
      <c r="G262" s="86">
        <f>F262+G304-0.8*G344-G386</f>
        <v>76981</v>
      </c>
    </row>
    <row r="263" spans="1:7" ht="12.75">
      <c r="A263" s="21"/>
      <c r="B263" s="81"/>
      <c r="C263" s="13"/>
      <c r="D263" s="28"/>
      <c r="E263" s="28"/>
      <c r="F263" s="29"/>
      <c r="G263" s="29"/>
    </row>
    <row r="264" spans="1:7" ht="24">
      <c r="A264" s="46" t="s">
        <v>174</v>
      </c>
      <c r="B264" s="28" t="s">
        <v>14</v>
      </c>
      <c r="C264" s="95">
        <f>C266+C270+C272+C274+C278+C280+C290+C296+C298+C300+C304</f>
        <v>1345651</v>
      </c>
      <c r="D264" s="95">
        <f>D266+D270+D272+D274+D278+D280+D290+D296+D298+D300+D304</f>
        <v>1358900</v>
      </c>
      <c r="E264" s="95">
        <f>E266+E270+E272+E274+E278+E280+E290+E296+E298+E300+E304</f>
        <v>532110</v>
      </c>
      <c r="F264" s="95">
        <f>F266+F270+F272+F274+F278+F280+F290+F296+F298+F300+F304</f>
        <v>494700</v>
      </c>
      <c r="G264" s="95">
        <f>G266+G270+G272+G274+G278+G280+G290+G296+G298+G300+G304</f>
        <v>415200</v>
      </c>
    </row>
    <row r="265" spans="1:7" ht="24">
      <c r="A265" s="45" t="s">
        <v>77</v>
      </c>
      <c r="B265" s="13"/>
      <c r="C265" s="13"/>
      <c r="D265" s="28"/>
      <c r="E265" s="28"/>
      <c r="F265" s="28"/>
      <c r="G265" s="28"/>
    </row>
    <row r="266" spans="1:7" ht="24">
      <c r="A266" s="36" t="s">
        <v>221</v>
      </c>
      <c r="B266" s="81" t="s">
        <v>14</v>
      </c>
      <c r="C266" s="81">
        <v>13889</v>
      </c>
      <c r="D266" s="28">
        <v>6850</v>
      </c>
      <c r="E266" s="28">
        <v>7300</v>
      </c>
      <c r="F266" s="29">
        <v>7450</v>
      </c>
      <c r="G266" s="29">
        <v>7500</v>
      </c>
    </row>
    <row r="267" spans="1:7" ht="12.75">
      <c r="A267" s="46"/>
      <c r="B267" s="81"/>
      <c r="C267" s="81"/>
      <c r="D267" s="28"/>
      <c r="E267" s="28"/>
      <c r="F267" s="29"/>
      <c r="G267" s="29"/>
    </row>
    <row r="268" spans="1:7" ht="12.75">
      <c r="A268" s="36" t="s">
        <v>241</v>
      </c>
      <c r="B268" s="81" t="s">
        <v>14</v>
      </c>
      <c r="C268" s="81"/>
      <c r="D268" s="28"/>
      <c r="E268" s="28"/>
      <c r="F268" s="29"/>
      <c r="G268" s="29"/>
    </row>
    <row r="269" spans="1:7" ht="12.75">
      <c r="A269" s="46"/>
      <c r="B269" s="81"/>
      <c r="C269" s="81"/>
      <c r="D269" s="28"/>
      <c r="E269" s="28"/>
      <c r="F269" s="29"/>
      <c r="G269" s="29"/>
    </row>
    <row r="270" spans="1:7" ht="12.75">
      <c r="A270" s="36" t="s">
        <v>222</v>
      </c>
      <c r="B270" s="81" t="s">
        <v>14</v>
      </c>
      <c r="C270" s="81">
        <v>920619</v>
      </c>
      <c r="D270" s="28">
        <v>1015100</v>
      </c>
      <c r="E270" s="28">
        <v>250000</v>
      </c>
      <c r="F270" s="29">
        <v>225000</v>
      </c>
      <c r="G270" s="29">
        <v>230000</v>
      </c>
    </row>
    <row r="271" spans="1:7" ht="12.75">
      <c r="A271" s="21"/>
      <c r="B271" s="13"/>
      <c r="C271" s="13"/>
      <c r="D271" s="28"/>
      <c r="E271" s="28"/>
      <c r="F271" s="29"/>
      <c r="G271" s="29"/>
    </row>
    <row r="272" spans="1:7" ht="24">
      <c r="A272" s="14" t="s">
        <v>223</v>
      </c>
      <c r="B272" s="81" t="s">
        <v>14</v>
      </c>
      <c r="C272" s="81">
        <v>15254</v>
      </c>
      <c r="D272" s="28">
        <v>15750</v>
      </c>
      <c r="E272" s="28">
        <v>15800</v>
      </c>
      <c r="F272" s="29">
        <v>16120</v>
      </c>
      <c r="G272" s="29">
        <v>16200</v>
      </c>
    </row>
    <row r="273" spans="1:7" ht="12.75">
      <c r="A273" s="21"/>
      <c r="B273" s="13"/>
      <c r="C273" s="81"/>
      <c r="D273" s="28"/>
      <c r="E273" s="28"/>
      <c r="F273" s="29"/>
      <c r="G273" s="29"/>
    </row>
    <row r="274" spans="1:7" ht="36">
      <c r="A274" s="23" t="s">
        <v>224</v>
      </c>
      <c r="B274" s="81" t="s">
        <v>14</v>
      </c>
      <c r="C274" s="81">
        <v>1977</v>
      </c>
      <c r="D274" s="28">
        <v>1000</v>
      </c>
      <c r="E274" s="28">
        <v>2300</v>
      </c>
      <c r="F274" s="29">
        <v>2700</v>
      </c>
      <c r="G274" s="29">
        <v>2900</v>
      </c>
    </row>
    <row r="275" spans="1:7" ht="12.75">
      <c r="A275" s="18" t="s">
        <v>160</v>
      </c>
      <c r="B275" s="13" t="s">
        <v>14</v>
      </c>
      <c r="C275" s="57">
        <v>1977</v>
      </c>
      <c r="D275" s="13">
        <v>1000</v>
      </c>
      <c r="E275" s="13">
        <v>1100</v>
      </c>
      <c r="F275" s="16">
        <v>1200</v>
      </c>
      <c r="G275" s="16">
        <v>1300</v>
      </c>
    </row>
    <row r="276" spans="1:7" ht="12.75">
      <c r="A276" s="18" t="s">
        <v>161</v>
      </c>
      <c r="B276" s="13" t="s">
        <v>14</v>
      </c>
      <c r="C276" s="81"/>
      <c r="D276" s="13"/>
      <c r="E276" s="13">
        <v>1200</v>
      </c>
      <c r="F276" s="16">
        <v>1500</v>
      </c>
      <c r="G276" s="16">
        <v>1600</v>
      </c>
    </row>
    <row r="277" spans="1:7" ht="12.75">
      <c r="A277" s="21"/>
      <c r="B277" s="13"/>
      <c r="C277" s="81"/>
      <c r="D277" s="28"/>
      <c r="E277" s="28"/>
      <c r="F277" s="29"/>
      <c r="G277" s="29"/>
    </row>
    <row r="278" spans="1:7" ht="12.75">
      <c r="A278" s="36" t="s">
        <v>225</v>
      </c>
      <c r="B278" s="81" t="s">
        <v>14</v>
      </c>
      <c r="C278" s="81">
        <v>41</v>
      </c>
      <c r="D278" s="28">
        <v>50</v>
      </c>
      <c r="E278" s="28">
        <v>60</v>
      </c>
      <c r="F278" s="29">
        <v>80</v>
      </c>
      <c r="G278" s="29">
        <v>100</v>
      </c>
    </row>
    <row r="279" spans="1:7" ht="12.75">
      <c r="A279" s="21"/>
      <c r="B279" s="81"/>
      <c r="C279" s="81"/>
      <c r="D279" s="28"/>
      <c r="E279" s="28"/>
      <c r="F279" s="29"/>
      <c r="G279" s="29"/>
    </row>
    <row r="280" spans="1:7" ht="24">
      <c r="A280" s="36" t="s">
        <v>226</v>
      </c>
      <c r="B280" s="81" t="s">
        <v>14</v>
      </c>
      <c r="C280" s="81">
        <v>47794</v>
      </c>
      <c r="D280" s="28">
        <v>25350</v>
      </c>
      <c r="E280" s="28">
        <v>26100</v>
      </c>
      <c r="F280" s="29">
        <v>26500</v>
      </c>
      <c r="G280" s="29">
        <v>27300</v>
      </c>
    </row>
    <row r="281" spans="1:7" ht="12.75">
      <c r="A281" s="46"/>
      <c r="B281" s="81"/>
      <c r="C281" s="81"/>
      <c r="D281" s="28"/>
      <c r="E281" s="28"/>
      <c r="F281" s="29"/>
      <c r="G281" s="29"/>
    </row>
    <row r="282" spans="1:7" ht="24">
      <c r="A282" s="36" t="s">
        <v>227</v>
      </c>
      <c r="B282" s="81" t="s">
        <v>14</v>
      </c>
      <c r="C282" s="81"/>
      <c r="D282" s="28"/>
      <c r="E282" s="28"/>
      <c r="F282" s="29"/>
      <c r="G282" s="29"/>
    </row>
    <row r="283" spans="1:7" ht="12.75">
      <c r="A283" s="21"/>
      <c r="B283" s="13"/>
      <c r="C283" s="81"/>
      <c r="D283" s="28"/>
      <c r="E283" s="28"/>
      <c r="F283" s="29"/>
      <c r="G283" s="29"/>
    </row>
    <row r="284" spans="1:7" ht="12.75">
      <c r="A284" s="40" t="s">
        <v>228</v>
      </c>
      <c r="B284" s="13" t="s">
        <v>14</v>
      </c>
      <c r="C284" s="81"/>
      <c r="D284" s="28"/>
      <c r="E284" s="28"/>
      <c r="F284" s="29"/>
      <c r="G284" s="29"/>
    </row>
    <row r="285" spans="1:7" ht="12.75">
      <c r="A285" s="21"/>
      <c r="B285" s="13"/>
      <c r="C285" s="81"/>
      <c r="D285" s="28"/>
      <c r="E285" s="28"/>
      <c r="F285" s="29"/>
      <c r="G285" s="29"/>
    </row>
    <row r="286" spans="1:7" ht="12.75">
      <c r="A286" s="36" t="s">
        <v>229</v>
      </c>
      <c r="B286" s="13" t="s">
        <v>14</v>
      </c>
      <c r="C286" s="81"/>
      <c r="D286" s="28"/>
      <c r="E286" s="28"/>
      <c r="F286" s="29"/>
      <c r="G286" s="29"/>
    </row>
    <row r="287" spans="1:7" ht="12.75">
      <c r="A287" s="21"/>
      <c r="B287" s="13"/>
      <c r="C287" s="81"/>
      <c r="D287" s="28"/>
      <c r="E287" s="28"/>
      <c r="F287" s="29"/>
      <c r="G287" s="29"/>
    </row>
    <row r="288" spans="1:7" ht="12.75">
      <c r="A288" s="36" t="s">
        <v>230</v>
      </c>
      <c r="B288" s="13" t="s">
        <v>14</v>
      </c>
      <c r="C288" s="81"/>
      <c r="D288" s="28"/>
      <c r="E288" s="28"/>
      <c r="F288" s="29"/>
      <c r="G288" s="29"/>
    </row>
    <row r="289" spans="1:7" ht="12.75">
      <c r="A289" s="21"/>
      <c r="B289" s="13"/>
      <c r="C289" s="81"/>
      <c r="D289" s="28"/>
      <c r="E289" s="28"/>
      <c r="F289" s="29"/>
      <c r="G289" s="29"/>
    </row>
    <row r="290" spans="1:7" ht="24">
      <c r="A290" s="36" t="s">
        <v>231</v>
      </c>
      <c r="B290" s="13" t="s">
        <v>14</v>
      </c>
      <c r="C290" s="81">
        <v>114783</v>
      </c>
      <c r="D290" s="28">
        <v>112300</v>
      </c>
      <c r="E290" s="28">
        <v>110500</v>
      </c>
      <c r="F290" s="29">
        <v>105800</v>
      </c>
      <c r="G290" s="29">
        <v>105000</v>
      </c>
    </row>
    <row r="291" spans="1:7" ht="12.75">
      <c r="A291" s="21"/>
      <c r="B291" s="13"/>
      <c r="C291" s="81"/>
      <c r="D291" s="28"/>
      <c r="E291" s="28"/>
      <c r="F291" s="29"/>
      <c r="G291" s="29"/>
    </row>
    <row r="292" spans="1:7" ht="24">
      <c r="A292" s="36" t="s">
        <v>232</v>
      </c>
      <c r="B292" s="13" t="s">
        <v>14</v>
      </c>
      <c r="C292" s="81"/>
      <c r="D292" s="28"/>
      <c r="E292" s="28"/>
      <c r="F292" s="29"/>
      <c r="G292" s="29"/>
    </row>
    <row r="293" spans="1:7" ht="12.75">
      <c r="A293" s="21"/>
      <c r="B293" s="13"/>
      <c r="C293" s="81"/>
      <c r="D293" s="28"/>
      <c r="E293" s="28"/>
      <c r="F293" s="29"/>
      <c r="G293" s="29"/>
    </row>
    <row r="294" spans="1:7" ht="24">
      <c r="A294" s="36" t="s">
        <v>233</v>
      </c>
      <c r="B294" s="13" t="s">
        <v>14</v>
      </c>
      <c r="C294" s="81"/>
      <c r="D294" s="28"/>
      <c r="E294" s="28"/>
      <c r="F294" s="29"/>
      <c r="G294" s="29"/>
    </row>
    <row r="295" spans="1:7" ht="12.75">
      <c r="A295" s="36"/>
      <c r="B295" s="13"/>
      <c r="C295" s="81"/>
      <c r="D295" s="28"/>
      <c r="E295" s="28"/>
      <c r="F295" s="29"/>
      <c r="G295" s="29"/>
    </row>
    <row r="296" spans="1:7" ht="24">
      <c r="A296" s="36" t="s">
        <v>234</v>
      </c>
      <c r="B296" s="13"/>
      <c r="C296" s="81">
        <v>128319</v>
      </c>
      <c r="D296" s="28">
        <v>158500</v>
      </c>
      <c r="E296" s="28">
        <v>95100</v>
      </c>
      <c r="F296" s="29">
        <v>85600</v>
      </c>
      <c r="G296" s="29"/>
    </row>
    <row r="297" spans="1:7" ht="12.75">
      <c r="A297" s="36"/>
      <c r="B297" s="13"/>
      <c r="C297" s="81"/>
      <c r="D297" s="28"/>
      <c r="E297" s="28"/>
      <c r="F297" s="29"/>
      <c r="G297" s="29"/>
    </row>
    <row r="298" spans="1:7" ht="12.75">
      <c r="A298" s="36" t="s">
        <v>235</v>
      </c>
      <c r="B298" s="13" t="s">
        <v>14</v>
      </c>
      <c r="C298" s="81">
        <v>1930</v>
      </c>
      <c r="D298" s="28">
        <v>2500</v>
      </c>
      <c r="E298" s="28">
        <v>2800</v>
      </c>
      <c r="F298" s="29">
        <v>3000</v>
      </c>
      <c r="G298" s="29">
        <v>3500</v>
      </c>
    </row>
    <row r="299" spans="1:7" ht="12.75">
      <c r="A299" s="36"/>
      <c r="B299" s="13"/>
      <c r="C299" s="81"/>
      <c r="D299" s="28"/>
      <c r="E299" s="28"/>
      <c r="F299" s="29"/>
      <c r="G299" s="29"/>
    </row>
    <row r="300" spans="1:7" ht="24">
      <c r="A300" s="36" t="s">
        <v>236</v>
      </c>
      <c r="B300" s="13" t="s">
        <v>14</v>
      </c>
      <c r="C300" s="81">
        <v>94938</v>
      </c>
      <c r="D300" s="28">
        <v>15300</v>
      </c>
      <c r="E300" s="28">
        <v>15800</v>
      </c>
      <c r="F300" s="29">
        <v>16000</v>
      </c>
      <c r="G300" s="29">
        <v>16200</v>
      </c>
    </row>
    <row r="301" spans="1:7" ht="12.75">
      <c r="A301" s="36"/>
      <c r="B301" s="13"/>
      <c r="C301" s="81"/>
      <c r="D301" s="28"/>
      <c r="E301" s="28"/>
      <c r="F301" s="29"/>
      <c r="G301" s="29"/>
    </row>
    <row r="302" spans="1:7" ht="24">
      <c r="A302" s="36" t="s">
        <v>237</v>
      </c>
      <c r="B302" s="13" t="s">
        <v>14</v>
      </c>
      <c r="C302" s="81"/>
      <c r="D302" s="28"/>
      <c r="E302" s="28"/>
      <c r="F302" s="29"/>
      <c r="G302" s="29"/>
    </row>
    <row r="303" spans="1:7" ht="12.75">
      <c r="A303" s="36"/>
      <c r="B303" s="13"/>
      <c r="C303" s="81"/>
      <c r="D303" s="28"/>
      <c r="E303" s="28"/>
      <c r="F303" s="29"/>
      <c r="G303" s="29"/>
    </row>
    <row r="304" spans="1:7" ht="12.75">
      <c r="A304" s="36" t="s">
        <v>238</v>
      </c>
      <c r="B304" s="13" t="s">
        <v>14</v>
      </c>
      <c r="C304" s="81">
        <v>6107</v>
      </c>
      <c r="D304" s="28">
        <v>6200</v>
      </c>
      <c r="E304" s="28">
        <v>6350</v>
      </c>
      <c r="F304" s="29">
        <v>6450</v>
      </c>
      <c r="G304" s="29">
        <v>6500</v>
      </c>
    </row>
    <row r="305" spans="1:7" ht="12.75">
      <c r="A305" s="21"/>
      <c r="B305" s="13"/>
      <c r="C305" s="13"/>
      <c r="D305" s="28"/>
      <c r="E305" s="28"/>
      <c r="F305" s="29"/>
      <c r="G305" s="29"/>
    </row>
    <row r="306" spans="1:7" ht="12.75">
      <c r="A306" s="47" t="s">
        <v>175</v>
      </c>
      <c r="B306" s="13" t="s">
        <v>14</v>
      </c>
      <c r="C306" s="81">
        <f>C308+C312+C314+C316+C318+C320+C328+C330+C336+C338+C340+C344</f>
        <v>176582</v>
      </c>
      <c r="D306" s="81">
        <f>D308+D312+D314+D316+D318+D320+D328+D330+D336+D338+D340+D344</f>
        <v>126000</v>
      </c>
      <c r="E306" s="81">
        <f>E308+E312+E314+E316+E318+E320+E328+E330+E336+E338+E340+E344</f>
        <v>114090</v>
      </c>
      <c r="F306" s="81">
        <f>F308+F312+F314+F316+F318+F320+F328+F330+F336+F338+F340+F344</f>
        <v>111980</v>
      </c>
      <c r="G306" s="81">
        <f>G308+G312+G314+G316+G318+G320+G328+G330+G336+G338+G340+G344</f>
        <v>109110</v>
      </c>
    </row>
    <row r="307" spans="1:7" ht="24">
      <c r="A307" s="45" t="s">
        <v>77</v>
      </c>
      <c r="B307" s="13"/>
      <c r="C307" s="13"/>
      <c r="D307" s="28"/>
      <c r="E307" s="28"/>
      <c r="F307" s="28"/>
      <c r="G307" s="28"/>
    </row>
    <row r="308" spans="1:7" ht="24">
      <c r="A308" s="36" t="s">
        <v>221</v>
      </c>
      <c r="B308" s="13" t="s">
        <v>14</v>
      </c>
      <c r="C308" s="81">
        <v>10930</v>
      </c>
      <c r="D308" s="28">
        <v>8560</v>
      </c>
      <c r="E308" s="28">
        <v>7300</v>
      </c>
      <c r="F308" s="29">
        <v>6840</v>
      </c>
      <c r="G308" s="29">
        <v>6580</v>
      </c>
    </row>
    <row r="309" spans="1:7" ht="12.75">
      <c r="A309" s="21"/>
      <c r="B309" s="13"/>
      <c r="C309" s="81"/>
      <c r="D309" s="28"/>
      <c r="E309" s="28"/>
      <c r="F309" s="29"/>
      <c r="G309" s="29"/>
    </row>
    <row r="310" spans="1:7" ht="12.75">
      <c r="A310" s="36" t="s">
        <v>241</v>
      </c>
      <c r="B310" s="13" t="s">
        <v>14</v>
      </c>
      <c r="C310" s="81"/>
      <c r="D310" s="28"/>
      <c r="E310" s="28"/>
      <c r="F310" s="29"/>
      <c r="G310" s="29"/>
    </row>
    <row r="311" spans="1:7" ht="12.75">
      <c r="A311" s="46"/>
      <c r="B311" s="13"/>
      <c r="C311" s="81"/>
      <c r="D311" s="81"/>
      <c r="E311" s="81"/>
      <c r="F311" s="81"/>
      <c r="G311" s="81"/>
    </row>
    <row r="312" spans="1:7" ht="12.75">
      <c r="A312" s="36" t="s">
        <v>222</v>
      </c>
      <c r="B312" s="13" t="s">
        <v>14</v>
      </c>
      <c r="C312" s="81">
        <v>18581</v>
      </c>
      <c r="D312" s="28">
        <v>15950</v>
      </c>
      <c r="E312" s="28">
        <v>13280</v>
      </c>
      <c r="F312" s="29">
        <v>13850</v>
      </c>
      <c r="G312" s="29">
        <v>14520</v>
      </c>
    </row>
    <row r="313" spans="1:7" ht="12.75">
      <c r="A313" s="21"/>
      <c r="B313" s="13"/>
      <c r="C313" s="13"/>
      <c r="D313" s="28"/>
      <c r="E313" s="28"/>
      <c r="F313" s="29"/>
      <c r="G313" s="29"/>
    </row>
    <row r="314" spans="1:7" ht="24">
      <c r="A314" s="14" t="s">
        <v>223</v>
      </c>
      <c r="B314" s="81" t="s">
        <v>14</v>
      </c>
      <c r="C314" s="81">
        <v>1190</v>
      </c>
      <c r="D314" s="28">
        <v>1150</v>
      </c>
      <c r="E314" s="28">
        <v>1100</v>
      </c>
      <c r="F314" s="29">
        <v>1000</v>
      </c>
      <c r="G314" s="29">
        <v>900</v>
      </c>
    </row>
    <row r="315" spans="1:7" ht="12.75">
      <c r="A315" s="21"/>
      <c r="B315" s="13"/>
      <c r="C315" s="81"/>
      <c r="D315" s="28"/>
      <c r="E315" s="28"/>
      <c r="F315" s="29"/>
      <c r="G315" s="29"/>
    </row>
    <row r="316" spans="1:7" ht="36">
      <c r="A316" s="23" t="s">
        <v>224</v>
      </c>
      <c r="B316" s="81" t="s">
        <v>14</v>
      </c>
      <c r="C316" s="81">
        <v>51</v>
      </c>
      <c r="D316" s="28">
        <v>60</v>
      </c>
      <c r="E316" s="28">
        <v>70</v>
      </c>
      <c r="F316" s="29">
        <v>80</v>
      </c>
      <c r="G316" s="29">
        <v>100</v>
      </c>
    </row>
    <row r="317" spans="1:7" ht="12.75">
      <c r="A317" s="21"/>
      <c r="B317" s="13"/>
      <c r="C317" s="81"/>
      <c r="D317" s="28"/>
      <c r="E317" s="28"/>
      <c r="F317" s="29"/>
      <c r="G317" s="29"/>
    </row>
    <row r="318" spans="1:7" ht="12.75">
      <c r="A318" s="36" t="s">
        <v>225</v>
      </c>
      <c r="B318" s="81" t="s">
        <v>14</v>
      </c>
      <c r="C318" s="81">
        <v>24</v>
      </c>
      <c r="D318" s="28">
        <v>50</v>
      </c>
      <c r="E318" s="28">
        <v>80</v>
      </c>
      <c r="F318" s="29">
        <v>100</v>
      </c>
      <c r="G318" s="29">
        <v>120</v>
      </c>
    </row>
    <row r="319" spans="1:7" ht="12.75">
      <c r="A319" s="21"/>
      <c r="B319" s="13"/>
      <c r="C319" s="81"/>
      <c r="D319" s="28"/>
      <c r="E319" s="28"/>
      <c r="F319" s="29"/>
      <c r="G319" s="29"/>
    </row>
    <row r="320" spans="1:7" ht="24">
      <c r="A320" s="36" t="s">
        <v>226</v>
      </c>
      <c r="B320" s="81" t="s">
        <v>14</v>
      </c>
      <c r="C320" s="81">
        <v>2238</v>
      </c>
      <c r="D320" s="28">
        <v>2250</v>
      </c>
      <c r="E320" s="28">
        <v>2280</v>
      </c>
      <c r="F320" s="29">
        <v>2300</v>
      </c>
      <c r="G320" s="29">
        <v>2350</v>
      </c>
    </row>
    <row r="321" spans="1:7" ht="12.75">
      <c r="A321" s="21"/>
      <c r="B321" s="13"/>
      <c r="C321" s="81"/>
      <c r="D321" s="28"/>
      <c r="E321" s="28"/>
      <c r="F321" s="29"/>
      <c r="G321" s="29"/>
    </row>
    <row r="322" spans="1:7" ht="24">
      <c r="A322" s="36" t="s">
        <v>227</v>
      </c>
      <c r="B322" s="81" t="s">
        <v>14</v>
      </c>
      <c r="C322" s="81"/>
      <c r="D322" s="28"/>
      <c r="E322" s="28"/>
      <c r="F322" s="29"/>
      <c r="G322" s="29"/>
    </row>
    <row r="323" spans="1:7" ht="12.75">
      <c r="A323" s="21"/>
      <c r="B323" s="13"/>
      <c r="C323" s="81"/>
      <c r="D323" s="28"/>
      <c r="E323" s="28"/>
      <c r="F323" s="29"/>
      <c r="G323" s="29"/>
    </row>
    <row r="324" spans="1:7" ht="12.75">
      <c r="A324" s="40" t="s">
        <v>228</v>
      </c>
      <c r="B324" s="81" t="s">
        <v>14</v>
      </c>
      <c r="C324" s="81"/>
      <c r="D324" s="28"/>
      <c r="E324" s="28"/>
      <c r="F324" s="29"/>
      <c r="G324" s="29"/>
    </row>
    <row r="325" spans="1:7" ht="12.75">
      <c r="A325" s="21"/>
      <c r="B325" s="13"/>
      <c r="C325" s="81"/>
      <c r="D325" s="28"/>
      <c r="E325" s="28"/>
      <c r="F325" s="29"/>
      <c r="G325" s="29"/>
    </row>
    <row r="326" spans="1:7" ht="12.75">
      <c r="A326" s="36" t="s">
        <v>243</v>
      </c>
      <c r="B326" s="81" t="s">
        <v>14</v>
      </c>
      <c r="C326" s="81"/>
      <c r="D326" s="28"/>
      <c r="E326" s="28"/>
      <c r="F326" s="29"/>
      <c r="G326" s="29"/>
    </row>
    <row r="327" spans="1:7" ht="12.75">
      <c r="A327" s="21"/>
      <c r="B327" s="13"/>
      <c r="C327" s="81"/>
      <c r="D327" s="28"/>
      <c r="E327" s="28"/>
      <c r="F327" s="29"/>
      <c r="G327" s="29"/>
    </row>
    <row r="328" spans="1:7" ht="15.75" customHeight="1">
      <c r="A328" s="36" t="s">
        <v>230</v>
      </c>
      <c r="B328" s="81" t="s">
        <v>14</v>
      </c>
      <c r="C328" s="81">
        <v>90</v>
      </c>
      <c r="D328" s="28">
        <v>50</v>
      </c>
      <c r="E328" s="28">
        <v>30</v>
      </c>
      <c r="F328" s="29">
        <v>20</v>
      </c>
      <c r="G328" s="29">
        <v>20</v>
      </c>
    </row>
    <row r="329" spans="1:7" ht="21.75" customHeight="1">
      <c r="A329" s="21"/>
      <c r="B329" s="13"/>
      <c r="C329" s="81"/>
      <c r="D329" s="28"/>
      <c r="E329" s="28"/>
      <c r="F329" s="29"/>
      <c r="G329" s="29"/>
    </row>
    <row r="330" spans="1:7" ht="25.5" customHeight="1">
      <c r="A330" s="36" t="s">
        <v>231</v>
      </c>
      <c r="B330" s="81" t="s">
        <v>14</v>
      </c>
      <c r="C330" s="81">
        <v>82834</v>
      </c>
      <c r="D330" s="28">
        <v>75360</v>
      </c>
      <c r="E330" s="28">
        <v>68450</v>
      </c>
      <c r="F330" s="29">
        <v>66350</v>
      </c>
      <c r="G330" s="29">
        <v>62430</v>
      </c>
    </row>
    <row r="331" spans="1:7" ht="15.75" customHeight="1">
      <c r="A331" s="21"/>
      <c r="B331" s="13"/>
      <c r="C331" s="81"/>
      <c r="D331" s="28"/>
      <c r="E331" s="28"/>
      <c r="F331" s="29"/>
      <c r="G331" s="29"/>
    </row>
    <row r="332" spans="1:7" ht="24.75" customHeight="1">
      <c r="A332" s="36" t="s">
        <v>232</v>
      </c>
      <c r="B332" s="81" t="s">
        <v>14</v>
      </c>
      <c r="C332" s="81"/>
      <c r="D332" s="28"/>
      <c r="E332" s="28"/>
      <c r="F332" s="29"/>
      <c r="G332" s="29"/>
    </row>
    <row r="333" spans="1:7" ht="21.75" customHeight="1">
      <c r="A333" s="21"/>
      <c r="B333" s="13"/>
      <c r="C333" s="81"/>
      <c r="D333" s="28"/>
      <c r="E333" s="28"/>
      <c r="F333" s="29"/>
      <c r="G333" s="29"/>
    </row>
    <row r="334" spans="1:7" ht="27" customHeight="1">
      <c r="A334" s="36" t="s">
        <v>233</v>
      </c>
      <c r="B334" s="81" t="s">
        <v>14</v>
      </c>
      <c r="C334" s="81"/>
      <c r="D334" s="28"/>
      <c r="E334" s="28"/>
      <c r="F334" s="29"/>
      <c r="G334" s="29"/>
    </row>
    <row r="335" spans="1:7" ht="27" customHeight="1">
      <c r="A335" s="46"/>
      <c r="B335" s="13"/>
      <c r="C335" s="81"/>
      <c r="D335" s="28"/>
      <c r="E335" s="28"/>
      <c r="F335" s="29"/>
      <c r="G335" s="29"/>
    </row>
    <row r="336" spans="1:7" ht="27" customHeight="1">
      <c r="A336" s="36" t="s">
        <v>234</v>
      </c>
      <c r="B336" s="81" t="s">
        <v>14</v>
      </c>
      <c r="C336" s="81">
        <v>33731</v>
      </c>
      <c r="D336" s="28">
        <v>5700</v>
      </c>
      <c r="E336" s="28">
        <v>6000</v>
      </c>
      <c r="F336" s="29">
        <v>6300</v>
      </c>
      <c r="G336" s="29">
        <v>7500</v>
      </c>
    </row>
    <row r="337" spans="1:7" ht="27" customHeight="1">
      <c r="A337" s="46"/>
      <c r="B337" s="13"/>
      <c r="C337" s="81"/>
      <c r="D337" s="28"/>
      <c r="E337" s="28"/>
      <c r="F337" s="29"/>
      <c r="G337" s="29"/>
    </row>
    <row r="338" spans="1:7" ht="27" customHeight="1">
      <c r="A338" s="36" t="s">
        <v>235</v>
      </c>
      <c r="B338" s="81" t="s">
        <v>14</v>
      </c>
      <c r="C338" s="81">
        <v>4480</v>
      </c>
      <c r="D338" s="28">
        <v>2150</v>
      </c>
      <c r="E338" s="28">
        <v>2230</v>
      </c>
      <c r="F338" s="29">
        <v>2350</v>
      </c>
      <c r="G338" s="29">
        <v>2500</v>
      </c>
    </row>
    <row r="339" spans="1:7" ht="27" customHeight="1">
      <c r="A339" s="46"/>
      <c r="B339" s="13"/>
      <c r="C339" s="81"/>
      <c r="D339" s="28"/>
      <c r="E339" s="28"/>
      <c r="F339" s="29"/>
      <c r="G339" s="29"/>
    </row>
    <row r="340" spans="1:7" ht="27" customHeight="1">
      <c r="A340" s="36" t="s">
        <v>236</v>
      </c>
      <c r="B340" s="81" t="s">
        <v>14</v>
      </c>
      <c r="C340" s="81">
        <v>19293</v>
      </c>
      <c r="D340" s="28">
        <v>12850</v>
      </c>
      <c r="E340" s="28">
        <v>11320</v>
      </c>
      <c r="F340" s="29">
        <v>10650</v>
      </c>
      <c r="G340" s="29">
        <v>9830</v>
      </c>
    </row>
    <row r="341" spans="1:7" ht="27" customHeight="1">
      <c r="A341" s="46"/>
      <c r="B341" s="13"/>
      <c r="C341" s="81"/>
      <c r="D341" s="28"/>
      <c r="E341" s="28"/>
      <c r="F341" s="29"/>
      <c r="G341" s="29"/>
    </row>
    <row r="342" spans="1:7" ht="27" customHeight="1">
      <c r="A342" s="36" t="s">
        <v>237</v>
      </c>
      <c r="B342" s="81" t="s">
        <v>14</v>
      </c>
      <c r="C342" s="81"/>
      <c r="D342" s="28"/>
      <c r="E342" s="28"/>
      <c r="F342" s="29"/>
      <c r="G342" s="29"/>
    </row>
    <row r="343" spans="1:7" ht="27" customHeight="1">
      <c r="A343" s="36"/>
      <c r="B343" s="13"/>
      <c r="C343" s="81"/>
      <c r="D343" s="28"/>
      <c r="E343" s="28"/>
      <c r="F343" s="29"/>
      <c r="G343" s="29"/>
    </row>
    <row r="344" spans="1:7" ht="27" customHeight="1">
      <c r="A344" s="36" t="s">
        <v>238</v>
      </c>
      <c r="B344" s="81" t="s">
        <v>14</v>
      </c>
      <c r="C344" s="81">
        <v>3140</v>
      </c>
      <c r="D344" s="28">
        <v>1870</v>
      </c>
      <c r="E344" s="28">
        <v>1950</v>
      </c>
      <c r="F344" s="29">
        <v>2140</v>
      </c>
      <c r="G344" s="29">
        <v>2260</v>
      </c>
    </row>
    <row r="345" spans="1:7" ht="27" customHeight="1">
      <c r="A345" s="21"/>
      <c r="B345" s="13"/>
      <c r="C345" s="13"/>
      <c r="D345" s="28"/>
      <c r="E345" s="28"/>
      <c r="F345" s="29"/>
      <c r="G345" s="29"/>
    </row>
    <row r="346" spans="1:7" ht="48" customHeight="1">
      <c r="A346" s="47" t="s">
        <v>176</v>
      </c>
      <c r="B346" s="13" t="s">
        <v>14</v>
      </c>
      <c r="C346" s="81">
        <v>437715</v>
      </c>
      <c r="D346" s="81">
        <v>567892</v>
      </c>
      <c r="E346" s="81">
        <v>543818</v>
      </c>
      <c r="F346" s="81">
        <v>521832</v>
      </c>
      <c r="G346" s="81">
        <v>473769</v>
      </c>
    </row>
    <row r="347" spans="1:7" ht="37.5" customHeight="1">
      <c r="A347" s="45" t="s">
        <v>77</v>
      </c>
      <c r="B347" s="13"/>
      <c r="C347" s="13"/>
      <c r="D347" s="28"/>
      <c r="E347" s="28"/>
      <c r="F347" s="28"/>
      <c r="G347" s="28"/>
    </row>
    <row r="348" spans="1:7" ht="22.5" customHeight="1">
      <c r="A348" s="36" t="s">
        <v>221</v>
      </c>
      <c r="B348" s="13" t="s">
        <v>14</v>
      </c>
      <c r="C348" s="81">
        <v>29514</v>
      </c>
      <c r="D348" s="28">
        <v>29450</v>
      </c>
      <c r="E348" s="28">
        <v>28560</v>
      </c>
      <c r="F348" s="29">
        <v>27350</v>
      </c>
      <c r="G348" s="29">
        <v>26560</v>
      </c>
    </row>
    <row r="349" spans="1:7" ht="15.75" customHeight="1">
      <c r="A349" s="46"/>
      <c r="B349" s="13"/>
      <c r="C349" s="13"/>
      <c r="D349" s="28"/>
      <c r="E349" s="28"/>
      <c r="F349" s="29"/>
      <c r="G349" s="29"/>
    </row>
    <row r="350" spans="1:7" ht="15.75" customHeight="1">
      <c r="A350" s="36" t="s">
        <v>241</v>
      </c>
      <c r="B350" s="13" t="s">
        <v>14</v>
      </c>
      <c r="C350" s="13"/>
      <c r="D350" s="28"/>
      <c r="E350" s="28"/>
      <c r="F350" s="29"/>
      <c r="G350" s="29"/>
    </row>
    <row r="351" spans="1:7" ht="15.75" customHeight="1">
      <c r="A351" s="46"/>
      <c r="B351" s="13"/>
      <c r="C351" s="13"/>
      <c r="D351" s="13"/>
      <c r="E351" s="13"/>
      <c r="F351" s="13"/>
      <c r="G351" s="13"/>
    </row>
    <row r="352" spans="1:7" ht="15.75" customHeight="1">
      <c r="A352" s="36" t="s">
        <v>222</v>
      </c>
      <c r="B352" s="13" t="s">
        <v>14</v>
      </c>
      <c r="C352" s="81">
        <v>243362</v>
      </c>
      <c r="D352" s="28">
        <v>370020</v>
      </c>
      <c r="E352" s="28">
        <v>345635</v>
      </c>
      <c r="F352" s="29">
        <v>324310</v>
      </c>
      <c r="G352" s="29">
        <v>275870</v>
      </c>
    </row>
    <row r="353" spans="1:7" ht="15.75" customHeight="1">
      <c r="A353" s="21"/>
      <c r="B353" s="13"/>
      <c r="C353" s="13"/>
      <c r="D353" s="28"/>
      <c r="E353" s="28"/>
      <c r="F353" s="29"/>
      <c r="G353" s="29"/>
    </row>
    <row r="354" spans="1:7" ht="31.5" customHeight="1">
      <c r="A354" s="14" t="s">
        <v>223</v>
      </c>
      <c r="B354" s="81" t="s">
        <v>14</v>
      </c>
      <c r="C354" s="81">
        <v>97127</v>
      </c>
      <c r="D354" s="28">
        <v>96750</v>
      </c>
      <c r="E354" s="28">
        <v>94380</v>
      </c>
      <c r="F354" s="29">
        <v>91450</v>
      </c>
      <c r="G354" s="29">
        <v>90120</v>
      </c>
    </row>
    <row r="355" spans="1:7" ht="15.75" customHeight="1">
      <c r="A355" s="21"/>
      <c r="B355" s="13"/>
      <c r="C355" s="81"/>
      <c r="D355" s="28"/>
      <c r="E355" s="28"/>
      <c r="F355" s="29"/>
      <c r="G355" s="29"/>
    </row>
    <row r="356" spans="1:7" ht="33" customHeight="1">
      <c r="A356" s="23" t="s">
        <v>224</v>
      </c>
      <c r="B356" s="81" t="s">
        <v>14</v>
      </c>
      <c r="C356" s="81">
        <v>3889</v>
      </c>
      <c r="D356" s="28">
        <v>3887</v>
      </c>
      <c r="E356" s="28">
        <v>3920</v>
      </c>
      <c r="F356" s="29">
        <v>3959</v>
      </c>
      <c r="G356" s="29">
        <v>4000</v>
      </c>
    </row>
    <row r="357" spans="1:8" ht="33" customHeight="1">
      <c r="A357" s="18" t="s">
        <v>160</v>
      </c>
      <c r="B357" s="13" t="s">
        <v>14</v>
      </c>
      <c r="C357" s="57">
        <v>3663</v>
      </c>
      <c r="D357" s="13">
        <v>3660</v>
      </c>
      <c r="E357" s="13">
        <v>3660</v>
      </c>
      <c r="F357" s="16">
        <v>3660</v>
      </c>
      <c r="G357" s="16">
        <v>3660</v>
      </c>
      <c r="H357" s="97"/>
    </row>
    <row r="358" spans="1:7" ht="33" customHeight="1">
      <c r="A358" s="18" t="s">
        <v>161</v>
      </c>
      <c r="B358" s="13" t="s">
        <v>14</v>
      </c>
      <c r="C358" s="57">
        <v>226</v>
      </c>
      <c r="D358" s="13">
        <v>227</v>
      </c>
      <c r="E358" s="13">
        <v>260</v>
      </c>
      <c r="F358" s="16">
        <v>299</v>
      </c>
      <c r="G358" s="16">
        <v>340</v>
      </c>
    </row>
    <row r="359" spans="1:7" ht="15.75" customHeight="1">
      <c r="A359" s="46"/>
      <c r="B359" s="13"/>
      <c r="C359" s="81"/>
      <c r="D359" s="28"/>
      <c r="E359" s="28"/>
      <c r="F359" s="29"/>
      <c r="G359" s="29"/>
    </row>
    <row r="360" spans="1:7" ht="15.75" customHeight="1">
      <c r="A360" s="36" t="s">
        <v>225</v>
      </c>
      <c r="B360" s="81" t="s">
        <v>14</v>
      </c>
      <c r="C360" s="81">
        <v>38</v>
      </c>
      <c r="D360" s="28">
        <v>38</v>
      </c>
      <c r="E360" s="28">
        <v>38</v>
      </c>
      <c r="F360" s="29">
        <v>38</v>
      </c>
      <c r="G360" s="29">
        <v>38</v>
      </c>
    </row>
    <row r="361" spans="1:7" ht="15.75" customHeight="1">
      <c r="A361" s="21"/>
      <c r="B361" s="13"/>
      <c r="C361" s="81"/>
      <c r="D361" s="28"/>
      <c r="E361" s="28"/>
      <c r="F361" s="29"/>
      <c r="G361" s="29"/>
    </row>
    <row r="362" spans="1:7" ht="25.5" customHeight="1">
      <c r="A362" s="36" t="s">
        <v>226</v>
      </c>
      <c r="B362" s="81" t="s">
        <v>14</v>
      </c>
      <c r="C362" s="81">
        <v>7451</v>
      </c>
      <c r="D362" s="28">
        <v>9150</v>
      </c>
      <c r="E362" s="28">
        <v>10903</v>
      </c>
      <c r="F362" s="29">
        <v>12685</v>
      </c>
      <c r="G362" s="29">
        <v>14521</v>
      </c>
    </row>
    <row r="363" spans="1:7" ht="15.75" customHeight="1">
      <c r="A363" s="21"/>
      <c r="B363" s="13"/>
      <c r="C363" s="81"/>
      <c r="D363" s="28"/>
      <c r="E363" s="28"/>
      <c r="F363" s="29"/>
      <c r="G363" s="29"/>
    </row>
    <row r="364" spans="1:7" ht="24" customHeight="1">
      <c r="A364" s="36" t="s">
        <v>227</v>
      </c>
      <c r="B364" s="81" t="s">
        <v>14</v>
      </c>
      <c r="C364" s="81">
        <v>196</v>
      </c>
      <c r="D364" s="28">
        <v>150</v>
      </c>
      <c r="E364" s="28">
        <v>130</v>
      </c>
      <c r="F364" s="29">
        <v>80</v>
      </c>
      <c r="G364" s="29">
        <v>50</v>
      </c>
    </row>
    <row r="365" spans="1:7" ht="12.75">
      <c r="A365" s="21"/>
      <c r="B365" s="13"/>
      <c r="C365" s="81"/>
      <c r="D365" s="28"/>
      <c r="E365" s="28"/>
      <c r="F365" s="29"/>
      <c r="G365" s="29"/>
    </row>
    <row r="366" spans="1:7" ht="21" customHeight="1">
      <c r="A366" s="40" t="s">
        <v>228</v>
      </c>
      <c r="B366" s="81" t="s">
        <v>14</v>
      </c>
      <c r="C366" s="81"/>
      <c r="D366" s="28"/>
      <c r="E366" s="28"/>
      <c r="F366" s="29"/>
      <c r="G366" s="29"/>
    </row>
    <row r="367" spans="1:7" ht="21" customHeight="1">
      <c r="A367" s="21"/>
      <c r="B367" s="13"/>
      <c r="C367" s="81"/>
      <c r="D367" s="28"/>
      <c r="E367" s="28"/>
      <c r="F367" s="29"/>
      <c r="G367" s="29"/>
    </row>
    <row r="368" spans="1:7" ht="18.75" customHeight="1">
      <c r="A368" s="36" t="s">
        <v>245</v>
      </c>
      <c r="B368" s="81" t="s">
        <v>14</v>
      </c>
      <c r="C368" s="81">
        <v>156</v>
      </c>
      <c r="D368" s="28">
        <v>155</v>
      </c>
      <c r="E368" s="28">
        <v>155</v>
      </c>
      <c r="F368" s="29">
        <v>155</v>
      </c>
      <c r="G368" s="29">
        <v>155</v>
      </c>
    </row>
    <row r="369" spans="1:7" ht="22.5" customHeight="1">
      <c r="A369" s="21"/>
      <c r="B369" s="13"/>
      <c r="C369" s="81"/>
      <c r="D369" s="28"/>
      <c r="E369" s="28"/>
      <c r="F369" s="29"/>
      <c r="G369" s="29"/>
    </row>
    <row r="370" spans="1:7" ht="18" customHeight="1">
      <c r="A370" s="36" t="s">
        <v>230</v>
      </c>
      <c r="B370" s="81" t="s">
        <v>14</v>
      </c>
      <c r="C370" s="81">
        <v>165</v>
      </c>
      <c r="D370" s="28">
        <v>50</v>
      </c>
      <c r="E370" s="28">
        <v>35</v>
      </c>
      <c r="F370" s="29">
        <v>25</v>
      </c>
      <c r="G370" s="29">
        <v>20</v>
      </c>
    </row>
    <row r="371" spans="1:7" ht="14.25" customHeight="1">
      <c r="A371" s="21"/>
      <c r="B371" s="13"/>
      <c r="C371" s="81"/>
      <c r="D371" s="28"/>
      <c r="E371" s="28"/>
      <c r="F371" s="29"/>
      <c r="G371" s="29"/>
    </row>
    <row r="372" spans="1:7" ht="27" customHeight="1">
      <c r="A372" s="36" t="s">
        <v>231</v>
      </c>
      <c r="B372" s="81" t="s">
        <v>14</v>
      </c>
      <c r="C372" s="81">
        <v>2715</v>
      </c>
      <c r="D372" s="28">
        <v>2955</v>
      </c>
      <c r="E372" s="28">
        <v>3240</v>
      </c>
      <c r="F372" s="29">
        <v>3510</v>
      </c>
      <c r="G372" s="29">
        <v>3800</v>
      </c>
    </row>
    <row r="373" spans="1:7" ht="22.5" customHeight="1">
      <c r="A373" s="21"/>
      <c r="B373" s="13"/>
      <c r="C373" s="81"/>
      <c r="D373" s="28"/>
      <c r="E373" s="28"/>
      <c r="F373" s="29"/>
      <c r="G373" s="29"/>
    </row>
    <row r="374" spans="1:7" ht="26.25" customHeight="1">
      <c r="A374" s="36" t="s">
        <v>232</v>
      </c>
      <c r="B374" s="81" t="s">
        <v>14</v>
      </c>
      <c r="C374" s="81"/>
      <c r="D374" s="28"/>
      <c r="E374" s="28"/>
      <c r="F374" s="29"/>
      <c r="G374" s="29"/>
    </row>
    <row r="375" spans="1:7" ht="19.5" customHeight="1">
      <c r="A375" s="21"/>
      <c r="B375" s="13"/>
      <c r="C375" s="81"/>
      <c r="D375" s="28"/>
      <c r="E375" s="28"/>
      <c r="F375" s="29"/>
      <c r="G375" s="29"/>
    </row>
    <row r="376" spans="1:7" ht="32.25" customHeight="1">
      <c r="A376" s="36" t="s">
        <v>233</v>
      </c>
      <c r="B376" s="81" t="s">
        <v>14</v>
      </c>
      <c r="C376" s="81"/>
      <c r="D376" s="28"/>
      <c r="E376" s="28"/>
      <c r="F376" s="29"/>
      <c r="G376" s="29"/>
    </row>
    <row r="377" spans="1:7" ht="32.25" customHeight="1">
      <c r="A377" s="36"/>
      <c r="B377" s="13"/>
      <c r="C377" s="81"/>
      <c r="D377" s="28"/>
      <c r="E377" s="28"/>
      <c r="F377" s="29"/>
      <c r="G377" s="29"/>
    </row>
    <row r="378" spans="1:7" ht="32.25" customHeight="1">
      <c r="A378" s="36" t="s">
        <v>234</v>
      </c>
      <c r="B378" s="81" t="s">
        <v>14</v>
      </c>
      <c r="C378" s="81">
        <v>9706</v>
      </c>
      <c r="D378" s="28">
        <v>11670</v>
      </c>
      <c r="E378" s="28">
        <v>12820</v>
      </c>
      <c r="F378" s="29">
        <v>13850</v>
      </c>
      <c r="G378" s="29">
        <v>13750</v>
      </c>
    </row>
    <row r="379" spans="1:7" ht="32.25" customHeight="1">
      <c r="A379" s="36"/>
      <c r="B379" s="13"/>
      <c r="C379" s="81"/>
      <c r="D379" s="28"/>
      <c r="E379" s="28"/>
      <c r="F379" s="29"/>
      <c r="G379" s="29"/>
    </row>
    <row r="380" spans="1:7" ht="32.25" customHeight="1">
      <c r="A380" s="36" t="s">
        <v>235</v>
      </c>
      <c r="B380" s="81" t="s">
        <v>14</v>
      </c>
      <c r="C380" s="81">
        <v>13420</v>
      </c>
      <c r="D380" s="28">
        <v>13450</v>
      </c>
      <c r="E380" s="28">
        <v>13500</v>
      </c>
      <c r="F380" s="29">
        <v>13550</v>
      </c>
      <c r="G380" s="29">
        <v>13600</v>
      </c>
    </row>
    <row r="381" spans="1:7" ht="32.25" customHeight="1">
      <c r="A381" s="36"/>
      <c r="B381" s="13"/>
      <c r="C381" s="81"/>
      <c r="D381" s="28"/>
      <c r="E381" s="28"/>
      <c r="F381" s="29"/>
      <c r="G381" s="29"/>
    </row>
    <row r="382" spans="1:7" ht="32.25" customHeight="1">
      <c r="A382" s="36" t="s">
        <v>236</v>
      </c>
      <c r="B382" s="81" t="s">
        <v>14</v>
      </c>
      <c r="C382" s="81">
        <v>22303</v>
      </c>
      <c r="D382" s="28">
        <v>22396</v>
      </c>
      <c r="E382" s="28">
        <v>22595</v>
      </c>
      <c r="F382" s="29">
        <v>22830</v>
      </c>
      <c r="G382" s="29">
        <v>23115</v>
      </c>
    </row>
    <row r="383" spans="1:7" ht="32.25" customHeight="1">
      <c r="A383" s="36"/>
      <c r="B383" s="81"/>
      <c r="C383" s="81"/>
      <c r="D383" s="28"/>
      <c r="E383" s="28"/>
      <c r="F383" s="29"/>
      <c r="G383" s="29"/>
    </row>
    <row r="384" spans="1:7" ht="32.25" customHeight="1">
      <c r="A384" s="36" t="s">
        <v>237</v>
      </c>
      <c r="B384" s="81" t="s">
        <v>14</v>
      </c>
      <c r="C384" s="81">
        <v>4780</v>
      </c>
      <c r="D384" s="28">
        <v>4780</v>
      </c>
      <c r="E384" s="28">
        <v>4780</v>
      </c>
      <c r="F384" s="29">
        <v>4780</v>
      </c>
      <c r="G384" s="29">
        <v>4780</v>
      </c>
    </row>
    <row r="385" spans="1:7" ht="32.25" customHeight="1">
      <c r="A385" s="36"/>
      <c r="B385" s="81"/>
      <c r="C385" s="81"/>
      <c r="D385" s="28"/>
      <c r="E385" s="28"/>
      <c r="F385" s="29"/>
      <c r="G385" s="29"/>
    </row>
    <row r="386" spans="1:7" ht="32.25" customHeight="1">
      <c r="A386" s="36" t="s">
        <v>238</v>
      </c>
      <c r="B386" s="81" t="s">
        <v>14</v>
      </c>
      <c r="C386" s="81">
        <v>2893</v>
      </c>
      <c r="D386" s="28">
        <v>2991</v>
      </c>
      <c r="E386" s="28">
        <v>3127</v>
      </c>
      <c r="F386" s="29">
        <v>3260</v>
      </c>
      <c r="G386" s="29">
        <v>3390</v>
      </c>
    </row>
    <row r="387" spans="1:7" ht="25.5" customHeight="1">
      <c r="A387" s="21"/>
      <c r="B387" s="13"/>
      <c r="C387" s="13"/>
      <c r="D387" s="28"/>
      <c r="E387" s="28"/>
      <c r="F387" s="29"/>
      <c r="G387" s="29"/>
    </row>
    <row r="388" spans="1:7" ht="12.75">
      <c r="A388" s="122" t="s">
        <v>79</v>
      </c>
      <c r="B388" s="122"/>
      <c r="C388" s="122"/>
      <c r="D388" s="122"/>
      <c r="E388" s="122"/>
      <c r="F388" s="122"/>
      <c r="G388" s="122"/>
    </row>
    <row r="389" spans="1:7" ht="36">
      <c r="A389" s="46" t="s">
        <v>80</v>
      </c>
      <c r="B389" s="81" t="s">
        <v>14</v>
      </c>
      <c r="C389" s="41"/>
      <c r="D389" s="41"/>
      <c r="E389" s="41"/>
      <c r="F389" s="16"/>
      <c r="G389" s="16"/>
    </row>
    <row r="390" spans="1:7" ht="24">
      <c r="A390" s="102" t="s">
        <v>81</v>
      </c>
      <c r="B390" s="81" t="s">
        <v>14</v>
      </c>
      <c r="C390" s="49"/>
      <c r="D390" s="49"/>
      <c r="E390" s="49"/>
      <c r="F390" s="22"/>
      <c r="G390" s="22"/>
    </row>
    <row r="391" spans="1:7" ht="12.75">
      <c r="A391" s="40" t="s">
        <v>82</v>
      </c>
      <c r="B391" s="81" t="s">
        <v>83</v>
      </c>
      <c r="C391" s="13"/>
      <c r="D391" s="13"/>
      <c r="E391" s="13"/>
      <c r="F391" s="16"/>
      <c r="G391" s="16"/>
    </row>
    <row r="392" spans="1:7" ht="12.75">
      <c r="A392" s="40" t="s">
        <v>84</v>
      </c>
      <c r="B392" s="81" t="s">
        <v>85</v>
      </c>
      <c r="C392" s="13"/>
      <c r="D392" s="13"/>
      <c r="E392" s="13"/>
      <c r="F392" s="16"/>
      <c r="G392" s="16"/>
    </row>
    <row r="393" spans="1:7" ht="12.75">
      <c r="A393" s="40" t="s">
        <v>86</v>
      </c>
      <c r="B393" s="81" t="s">
        <v>87</v>
      </c>
      <c r="C393" s="13">
        <v>6674.3</v>
      </c>
      <c r="D393" s="13">
        <v>6620</v>
      </c>
      <c r="E393" s="13">
        <v>6600</v>
      </c>
      <c r="F393" s="16">
        <v>6580</v>
      </c>
      <c r="G393" s="16">
        <v>6560</v>
      </c>
    </row>
    <row r="394" spans="1:7" ht="12.75">
      <c r="A394" s="36" t="s">
        <v>88</v>
      </c>
      <c r="B394" s="81" t="s">
        <v>89</v>
      </c>
      <c r="C394" s="13">
        <v>28031.9</v>
      </c>
      <c r="D394" s="13">
        <v>27804</v>
      </c>
      <c r="E394" s="13">
        <v>27720</v>
      </c>
      <c r="F394" s="16">
        <v>27636</v>
      </c>
      <c r="G394" s="16">
        <v>27552</v>
      </c>
    </row>
    <row r="395" spans="1:7" ht="12.75">
      <c r="A395" s="122" t="s">
        <v>90</v>
      </c>
      <c r="B395" s="122"/>
      <c r="C395" s="122"/>
      <c r="D395" s="122"/>
      <c r="E395" s="122"/>
      <c r="F395" s="122"/>
      <c r="G395" s="122"/>
    </row>
    <row r="396" spans="1:7" ht="30.75" customHeight="1">
      <c r="A396" s="122"/>
      <c r="B396" s="122"/>
      <c r="C396" s="122"/>
      <c r="D396" s="122"/>
      <c r="E396" s="122"/>
      <c r="F396" s="122"/>
      <c r="G396" s="122"/>
    </row>
    <row r="397" spans="1:7" ht="36">
      <c r="A397" s="25" t="s">
        <v>91</v>
      </c>
      <c r="B397" s="29" t="s">
        <v>14</v>
      </c>
      <c r="C397" s="13">
        <v>82533</v>
      </c>
      <c r="D397" s="13">
        <v>87288</v>
      </c>
      <c r="E397" s="13">
        <v>90780</v>
      </c>
      <c r="F397" s="16">
        <v>94411</v>
      </c>
      <c r="G397" s="16">
        <v>98187</v>
      </c>
    </row>
    <row r="398" spans="1:7" ht="12.75">
      <c r="A398" s="122" t="s">
        <v>92</v>
      </c>
      <c r="B398" s="122"/>
      <c r="C398" s="122"/>
      <c r="D398" s="122"/>
      <c r="E398" s="122"/>
      <c r="F398" s="122"/>
      <c r="G398" s="122"/>
    </row>
    <row r="399" spans="1:7" ht="36">
      <c r="A399" s="25" t="s">
        <v>91</v>
      </c>
      <c r="B399" s="29" t="s">
        <v>14</v>
      </c>
      <c r="C399" s="21"/>
      <c r="D399" s="21"/>
      <c r="E399" s="21"/>
      <c r="F399" s="22"/>
      <c r="G399" s="22"/>
    </row>
    <row r="400" spans="1:7" ht="12.75">
      <c r="A400" s="123"/>
      <c r="B400" s="124"/>
      <c r="C400" s="124"/>
      <c r="D400" s="124"/>
      <c r="E400" s="124"/>
      <c r="F400" s="124"/>
      <c r="G400" s="125"/>
    </row>
    <row r="401" spans="1:7" ht="12.75">
      <c r="A401" s="122" t="s">
        <v>259</v>
      </c>
      <c r="B401" s="122"/>
      <c r="C401" s="122"/>
      <c r="D401" s="122"/>
      <c r="E401" s="122"/>
      <c r="F401" s="122"/>
      <c r="G401" s="122"/>
    </row>
    <row r="402" spans="1:7" ht="12.75">
      <c r="A402" s="47" t="s">
        <v>93</v>
      </c>
      <c r="B402" s="90" t="s">
        <v>14</v>
      </c>
      <c r="C402" s="81">
        <f>C404+C408+C410+C412+C414+C416+C418+C420+C422+C424+C426+C434+C436+C438+C440</f>
        <v>532989</v>
      </c>
      <c r="D402" s="81">
        <f>D404+D408+D410+D412+D414+D416+D418+D420+D422+D424+D426+D434+D436+D438+D440</f>
        <v>566835</v>
      </c>
      <c r="E402" s="81">
        <f>E404+E408+E410+E412+E414+E416+E418+E420+E422+E424+E426+E434+E436+E438+E440</f>
        <v>641590</v>
      </c>
      <c r="F402" s="81">
        <f>F404+F408+F410+F412+F414+F416+F418+F420+F422+F424+F426+F434+F436+F438+F440</f>
        <v>691145</v>
      </c>
      <c r="G402" s="81">
        <f>G404+G408+G410+G412+G414+G416+G418+G420+G422+G424+G426+G434+G436+G438+G440</f>
        <v>759490</v>
      </c>
    </row>
    <row r="403" spans="1:7" ht="12.75">
      <c r="A403" s="45"/>
      <c r="B403" s="13"/>
      <c r="C403" s="13"/>
      <c r="D403" s="13"/>
      <c r="E403" s="13"/>
      <c r="F403" s="13"/>
      <c r="G403" s="13"/>
    </row>
    <row r="404" spans="1:7" ht="24">
      <c r="A404" s="36" t="s">
        <v>221</v>
      </c>
      <c r="B404" s="28" t="s">
        <v>14</v>
      </c>
      <c r="C404" s="81">
        <v>-40774</v>
      </c>
      <c r="D404" s="28">
        <f>D446-D489</f>
        <v>-26200</v>
      </c>
      <c r="E404" s="28">
        <f>E446-E489</f>
        <v>-13200</v>
      </c>
      <c r="F404" s="28">
        <f>F446-F489</f>
        <v>-4600</v>
      </c>
      <c r="G404" s="28">
        <f>G446-G489</f>
        <v>6700</v>
      </c>
    </row>
    <row r="405" spans="1:7" ht="12.75">
      <c r="A405" s="21"/>
      <c r="B405" s="13"/>
      <c r="C405" s="81"/>
      <c r="D405" s="13"/>
      <c r="E405" s="13"/>
      <c r="F405" s="16"/>
      <c r="G405" s="16"/>
    </row>
    <row r="406" spans="1:7" ht="12.75">
      <c r="A406" s="36" t="s">
        <v>241</v>
      </c>
      <c r="B406" s="28" t="s">
        <v>14</v>
      </c>
      <c r="C406" s="81"/>
      <c r="D406" s="28"/>
      <c r="E406" s="28"/>
      <c r="F406" s="29"/>
      <c r="G406" s="29"/>
    </row>
    <row r="407" spans="1:7" ht="12.75">
      <c r="A407" s="21"/>
      <c r="B407" s="13"/>
      <c r="C407" s="81"/>
      <c r="D407" s="13"/>
      <c r="E407" s="13"/>
      <c r="F407" s="16"/>
      <c r="G407" s="16"/>
    </row>
    <row r="408" spans="1:7" ht="12.75">
      <c r="A408" s="36" t="s">
        <v>222</v>
      </c>
      <c r="B408" s="28" t="s">
        <v>14</v>
      </c>
      <c r="C408" s="81">
        <v>401816</v>
      </c>
      <c r="D408" s="28">
        <f>D452-D493</f>
        <v>394850</v>
      </c>
      <c r="E408" s="28">
        <f>E452-E493</f>
        <v>440430</v>
      </c>
      <c r="F408" s="28">
        <f>F452-F493</f>
        <v>465150</v>
      </c>
      <c r="G408" s="28">
        <f>G452-G493</f>
        <v>506930</v>
      </c>
    </row>
    <row r="409" spans="1:7" ht="12.75">
      <c r="A409" s="21"/>
      <c r="B409" s="13"/>
      <c r="C409" s="81"/>
      <c r="D409" s="13"/>
      <c r="E409" s="13"/>
      <c r="F409" s="16"/>
      <c r="G409" s="16"/>
    </row>
    <row r="410" spans="1:10" ht="24">
      <c r="A410" s="14" t="s">
        <v>223</v>
      </c>
      <c r="B410" s="28" t="s">
        <v>14</v>
      </c>
      <c r="C410" s="81">
        <v>-10872</v>
      </c>
      <c r="D410" s="28">
        <f>D454-D495</f>
        <v>-8450</v>
      </c>
      <c r="E410" s="28">
        <f>E454-E495</f>
        <v>-7400</v>
      </c>
      <c r="F410" s="28">
        <f>F454-F495</f>
        <v>-6600</v>
      </c>
      <c r="G410" s="28">
        <f>G454-G495</f>
        <v>-5600</v>
      </c>
      <c r="J410" s="1" t="s">
        <v>27</v>
      </c>
    </row>
    <row r="411" spans="1:7" ht="12.75">
      <c r="A411" s="21"/>
      <c r="B411" s="13"/>
      <c r="C411" s="81"/>
      <c r="D411" s="13"/>
      <c r="E411" s="13"/>
      <c r="F411" s="16"/>
      <c r="G411" s="16"/>
    </row>
    <row r="412" spans="1:7" ht="36">
      <c r="A412" s="23" t="s">
        <v>224</v>
      </c>
      <c r="B412" s="28" t="s">
        <v>14</v>
      </c>
      <c r="C412" s="81">
        <v>1758</v>
      </c>
      <c r="D412" s="28">
        <f>D456-D497</f>
        <v>1850</v>
      </c>
      <c r="E412" s="28">
        <f>E456-E497</f>
        <v>2000</v>
      </c>
      <c r="F412" s="28">
        <f>F456-F497</f>
        <v>2050</v>
      </c>
      <c r="G412" s="28">
        <f>G456-G497</f>
        <v>2100</v>
      </c>
    </row>
    <row r="413" spans="1:7" ht="12.75">
      <c r="A413" s="21"/>
      <c r="B413" s="13"/>
      <c r="C413" s="81"/>
      <c r="D413" s="13"/>
      <c r="E413" s="13"/>
      <c r="F413" s="16"/>
      <c r="G413" s="16"/>
    </row>
    <row r="414" spans="1:7" ht="12.75">
      <c r="A414" s="36" t="s">
        <v>225</v>
      </c>
      <c r="B414" s="81" t="s">
        <v>14</v>
      </c>
      <c r="C414" s="81">
        <v>58960</v>
      </c>
      <c r="D414" s="28">
        <f>D458-D499</f>
        <v>64280</v>
      </c>
      <c r="E414" s="28">
        <f>E458-E499</f>
        <v>67150</v>
      </c>
      <c r="F414" s="28">
        <f>F458-F499</f>
        <v>70370</v>
      </c>
      <c r="G414" s="28">
        <f>G458-G499</f>
        <v>73660</v>
      </c>
    </row>
    <row r="415" spans="1:7" ht="12.75">
      <c r="A415" s="21"/>
      <c r="B415" s="81"/>
      <c r="C415" s="81"/>
      <c r="D415" s="13"/>
      <c r="E415" s="13"/>
      <c r="F415" s="16"/>
      <c r="G415" s="16"/>
    </row>
    <row r="416" spans="1:7" ht="24">
      <c r="A416" s="36" t="s">
        <v>226</v>
      </c>
      <c r="B416" s="81" t="s">
        <v>14</v>
      </c>
      <c r="C416" s="81">
        <v>77539</v>
      </c>
      <c r="D416" s="81">
        <f>D460-D501</f>
        <v>86200</v>
      </c>
      <c r="E416" s="81">
        <f>E460-E501</f>
        <v>94340</v>
      </c>
      <c r="F416" s="81">
        <f>F460-F501</f>
        <v>102550</v>
      </c>
      <c r="G416" s="81">
        <f>G460-G501</f>
        <v>110100</v>
      </c>
    </row>
    <row r="417" spans="1:7" ht="12.75">
      <c r="A417" s="21"/>
      <c r="B417" s="81"/>
      <c r="C417" s="81"/>
      <c r="D417" s="13"/>
      <c r="E417" s="13"/>
      <c r="F417" s="16"/>
      <c r="G417" s="16"/>
    </row>
    <row r="418" spans="1:7" ht="24">
      <c r="A418" s="36" t="s">
        <v>227</v>
      </c>
      <c r="B418" s="81" t="s">
        <v>14</v>
      </c>
      <c r="C418" s="81">
        <v>5468</v>
      </c>
      <c r="D418" s="81">
        <f>D462-D503</f>
        <v>6500</v>
      </c>
      <c r="E418" s="81">
        <f>E462-E503</f>
        <v>7450</v>
      </c>
      <c r="F418" s="81">
        <f>F462-F503</f>
        <v>7920</v>
      </c>
      <c r="G418" s="81">
        <f>G462-G503</f>
        <v>8400</v>
      </c>
    </row>
    <row r="419" spans="1:7" ht="18" customHeight="1">
      <c r="A419" s="21"/>
      <c r="B419" s="81"/>
      <c r="C419" s="81"/>
      <c r="D419" s="13"/>
      <c r="E419" s="13"/>
      <c r="F419" s="16"/>
      <c r="G419" s="16"/>
    </row>
    <row r="420" spans="1:7" ht="21" customHeight="1">
      <c r="A420" s="40" t="s">
        <v>228</v>
      </c>
      <c r="B420" s="81" t="s">
        <v>14</v>
      </c>
      <c r="C420" s="81">
        <v>-603</v>
      </c>
      <c r="D420" s="81">
        <f>D464-D505</f>
        <v>1100</v>
      </c>
      <c r="E420" s="81">
        <f>E464-E505</f>
        <v>1200</v>
      </c>
      <c r="F420" s="81">
        <f>F464-F505</f>
        <v>1300</v>
      </c>
      <c r="G420" s="81">
        <f>G464-G505</f>
        <v>1500</v>
      </c>
    </row>
    <row r="421" spans="1:7" ht="12.75">
      <c r="A421" s="21"/>
      <c r="B421" s="81"/>
      <c r="C421" s="81"/>
      <c r="D421" s="13"/>
      <c r="E421" s="13"/>
      <c r="F421" s="16"/>
      <c r="G421" s="16"/>
    </row>
    <row r="422" spans="1:7" ht="12.75">
      <c r="A422" s="36" t="s">
        <v>243</v>
      </c>
      <c r="B422" s="81" t="s">
        <v>14</v>
      </c>
      <c r="C422" s="81">
        <v>-280</v>
      </c>
      <c r="D422" s="81">
        <f>D466-D508</f>
        <v>100</v>
      </c>
      <c r="E422" s="81">
        <f>E466-E508</f>
        <v>150</v>
      </c>
      <c r="F422" s="81">
        <f>F466-F508</f>
        <v>200</v>
      </c>
      <c r="G422" s="81">
        <f>G466-G508</f>
        <v>250</v>
      </c>
    </row>
    <row r="423" spans="1:7" ht="12.75">
      <c r="A423" s="21"/>
      <c r="B423" s="13"/>
      <c r="C423" s="81"/>
      <c r="D423" s="13"/>
      <c r="E423" s="13"/>
      <c r="F423" s="16"/>
      <c r="G423" s="16"/>
    </row>
    <row r="424" spans="1:7" ht="12.75">
      <c r="A424" s="36" t="s">
        <v>230</v>
      </c>
      <c r="B424" s="81" t="s">
        <v>14</v>
      </c>
      <c r="C424" s="81">
        <v>732</v>
      </c>
      <c r="D424" s="13">
        <f>D468-D510</f>
        <v>800</v>
      </c>
      <c r="E424" s="13">
        <f>E468-E510</f>
        <v>850</v>
      </c>
      <c r="F424" s="13">
        <f>F468-F510</f>
        <v>900</v>
      </c>
      <c r="G424" s="13">
        <f>G468-G510</f>
        <v>950</v>
      </c>
    </row>
    <row r="425" spans="1:7" ht="12.75">
      <c r="A425" s="21"/>
      <c r="B425" s="81"/>
      <c r="C425" s="81"/>
      <c r="D425" s="13"/>
      <c r="E425" s="13"/>
      <c r="F425" s="16"/>
      <c r="G425" s="16"/>
    </row>
    <row r="426" spans="1:7" ht="24">
      <c r="A426" s="36" t="s">
        <v>231</v>
      </c>
      <c r="B426" s="81" t="s">
        <v>14</v>
      </c>
      <c r="C426" s="81">
        <v>33431</v>
      </c>
      <c r="D426" s="81">
        <f>D470-D512</f>
        <v>37500</v>
      </c>
      <c r="E426" s="81">
        <f>E470-E512</f>
        <v>39750</v>
      </c>
      <c r="F426" s="81">
        <f>F470-F512</f>
        <v>42130</v>
      </c>
      <c r="G426" s="81">
        <f>G470-G512</f>
        <v>44250</v>
      </c>
    </row>
    <row r="427" spans="1:7" ht="12.75">
      <c r="A427" s="21"/>
      <c r="B427" s="81"/>
      <c r="C427" s="81"/>
      <c r="D427" s="13"/>
      <c r="E427" s="13"/>
      <c r="F427" s="16"/>
      <c r="G427" s="16"/>
    </row>
    <row r="428" spans="1:7" ht="24">
      <c r="A428" s="36" t="s">
        <v>232</v>
      </c>
      <c r="B428" s="81" t="s">
        <v>14</v>
      </c>
      <c r="C428" s="81"/>
      <c r="D428" s="13"/>
      <c r="E428" s="13"/>
      <c r="F428" s="16"/>
      <c r="G428" s="16"/>
    </row>
    <row r="429" spans="1:7" ht="12.75">
      <c r="A429" s="46"/>
      <c r="B429" s="81"/>
      <c r="C429" s="13"/>
      <c r="D429" s="13"/>
      <c r="E429" s="13"/>
      <c r="F429" s="16"/>
      <c r="G429" s="16"/>
    </row>
    <row r="430" spans="1:7" ht="24">
      <c r="A430" s="36" t="s">
        <v>233</v>
      </c>
      <c r="B430" s="81" t="s">
        <v>14</v>
      </c>
      <c r="C430" s="81"/>
      <c r="D430" s="13"/>
      <c r="E430" s="13"/>
      <c r="F430" s="16"/>
      <c r="G430" s="16"/>
    </row>
    <row r="431" spans="1:7" ht="12.75">
      <c r="A431" s="21"/>
      <c r="B431" s="81"/>
      <c r="C431" s="81"/>
      <c r="D431" s="13"/>
      <c r="E431" s="13"/>
      <c r="F431" s="16"/>
      <c r="G431" s="16"/>
    </row>
    <row r="432" spans="1:7" ht="24">
      <c r="A432" s="36" t="s">
        <v>234</v>
      </c>
      <c r="B432" s="81" t="s">
        <v>14</v>
      </c>
      <c r="C432" s="81"/>
      <c r="D432" s="13"/>
      <c r="E432" s="13"/>
      <c r="F432" s="16"/>
      <c r="G432" s="16"/>
    </row>
    <row r="433" spans="1:7" ht="12.75">
      <c r="A433" s="21"/>
      <c r="B433" s="81"/>
      <c r="C433" s="13"/>
      <c r="D433" s="13"/>
      <c r="E433" s="13"/>
      <c r="F433" s="16"/>
      <c r="G433" s="16"/>
    </row>
    <row r="434" spans="1:7" ht="12.75">
      <c r="A434" s="36" t="s">
        <v>235</v>
      </c>
      <c r="B434" s="81" t="s">
        <v>14</v>
      </c>
      <c r="C434" s="81">
        <v>-819</v>
      </c>
      <c r="D434" s="81">
        <f>D479-D523</f>
        <v>80</v>
      </c>
      <c r="E434" s="81">
        <f>E479-E523</f>
        <v>100</v>
      </c>
      <c r="F434" s="81">
        <f>F479-F523</f>
        <v>150</v>
      </c>
      <c r="G434" s="81">
        <f>G479-G523</f>
        <v>200</v>
      </c>
    </row>
    <row r="435" spans="1:7" ht="12.75">
      <c r="A435" s="21"/>
      <c r="B435" s="81"/>
      <c r="C435" s="13"/>
      <c r="D435" s="13"/>
      <c r="E435" s="13"/>
      <c r="F435" s="16"/>
      <c r="G435" s="16"/>
    </row>
    <row r="436" spans="1:7" ht="24">
      <c r="A436" s="36" t="s">
        <v>236</v>
      </c>
      <c r="B436" s="81" t="s">
        <v>14</v>
      </c>
      <c r="C436" s="81">
        <v>-420</v>
      </c>
      <c r="D436" s="81">
        <f>D481-D525</f>
        <v>605</v>
      </c>
      <c r="E436" s="81">
        <f>E481-E525</f>
        <v>690</v>
      </c>
      <c r="F436" s="81">
        <f>F481-F525</f>
        <v>775</v>
      </c>
      <c r="G436" s="81">
        <f>G481-G525</f>
        <v>850</v>
      </c>
    </row>
    <row r="437" spans="1:7" ht="12.75">
      <c r="A437" s="21"/>
      <c r="B437" s="81"/>
      <c r="C437" s="13"/>
      <c r="D437" s="13"/>
      <c r="E437" s="13"/>
      <c r="F437" s="16"/>
      <c r="G437" s="16"/>
    </row>
    <row r="438" spans="1:7" ht="24">
      <c r="A438" s="36" t="s">
        <v>237</v>
      </c>
      <c r="B438" s="81" t="s">
        <v>14</v>
      </c>
      <c r="C438" s="81">
        <v>1365</v>
      </c>
      <c r="D438" s="81">
        <f>D483-D497</f>
        <v>1420</v>
      </c>
      <c r="E438" s="81">
        <f>E483-E497</f>
        <v>1500</v>
      </c>
      <c r="F438" s="81">
        <f>F483-F497</f>
        <v>1550</v>
      </c>
      <c r="G438" s="81">
        <f>G483-G497</f>
        <v>1600</v>
      </c>
    </row>
    <row r="439" spans="1:7" ht="12.75">
      <c r="A439" s="21"/>
      <c r="B439" s="81"/>
      <c r="C439" s="13"/>
      <c r="D439" s="13"/>
      <c r="E439" s="13"/>
      <c r="F439" s="16"/>
      <c r="G439" s="16"/>
    </row>
    <row r="440" spans="1:7" ht="12.75">
      <c r="A440" s="36" t="s">
        <v>238</v>
      </c>
      <c r="B440" s="81" t="s">
        <v>14</v>
      </c>
      <c r="C440" s="81">
        <v>5688</v>
      </c>
      <c r="D440" s="81">
        <f>D485-D529</f>
        <v>6200</v>
      </c>
      <c r="E440" s="81">
        <f>E485-E529</f>
        <v>6580</v>
      </c>
      <c r="F440" s="81">
        <f>F485-F529</f>
        <v>7300</v>
      </c>
      <c r="G440" s="81">
        <f>G485-G529</f>
        <v>7600</v>
      </c>
    </row>
    <row r="441" spans="1:7" ht="12.75">
      <c r="A441" s="21"/>
      <c r="B441" s="13"/>
      <c r="C441" s="13"/>
      <c r="D441" s="13"/>
      <c r="E441" s="13"/>
      <c r="F441" s="16"/>
      <c r="G441" s="16"/>
    </row>
    <row r="442" spans="1:7" ht="12.75">
      <c r="A442" s="21" t="s">
        <v>94</v>
      </c>
      <c r="B442" s="21"/>
      <c r="C442" s="21"/>
      <c r="D442" s="21"/>
      <c r="E442" s="21"/>
      <c r="F442" s="22"/>
      <c r="G442" s="22"/>
    </row>
    <row r="443" spans="1:7" ht="12.75">
      <c r="A443" s="21"/>
      <c r="B443" s="21"/>
      <c r="C443" s="21"/>
      <c r="D443" s="21"/>
      <c r="E443" s="21"/>
      <c r="F443" s="22"/>
      <c r="G443" s="22"/>
    </row>
    <row r="444" spans="1:7" ht="12.75">
      <c r="A444" s="21" t="s">
        <v>177</v>
      </c>
      <c r="B444" s="13" t="s">
        <v>14</v>
      </c>
      <c r="C444" s="81">
        <f>C446+C452+C454+C456+C458+C460+C462+C464+C468+C470+C479+C481+C483+C485+C486</f>
        <v>770621</v>
      </c>
      <c r="D444" s="81">
        <f>D446+D452+D454+D456+D458+D460+D462+D464+D468+D470+D479+D481+D483+D485+D486</f>
        <v>740885</v>
      </c>
      <c r="E444" s="81">
        <f>E446+E452+E454+E456+E458+E460+E462+E464+E468+E470+E479+E481+E483+E485+E486</f>
        <v>790590</v>
      </c>
      <c r="F444" s="81">
        <f>F446+F452+F454+F456+F458+F460+F462+F464+F468+F470+F479+F481+F483+F485+F486</f>
        <v>817695</v>
      </c>
      <c r="G444" s="81">
        <f>G446+G452+G454+G456+G458+G460+G462+G464+G468+G470+G479+G481+G483+G485+G486</f>
        <v>855340</v>
      </c>
    </row>
    <row r="445" spans="1:7" ht="12.75">
      <c r="A445" s="45"/>
      <c r="B445" s="13"/>
      <c r="C445" s="13"/>
      <c r="D445" s="13"/>
      <c r="E445" s="13"/>
      <c r="F445" s="16"/>
      <c r="G445" s="16"/>
    </row>
    <row r="446" spans="1:7" ht="24">
      <c r="A446" s="36" t="s">
        <v>221</v>
      </c>
      <c r="B446" s="28" t="s">
        <v>14</v>
      </c>
      <c r="C446" s="81">
        <v>18894</v>
      </c>
      <c r="D446" s="28">
        <v>18900</v>
      </c>
      <c r="E446" s="28">
        <v>20000</v>
      </c>
      <c r="F446" s="29">
        <v>21000</v>
      </c>
      <c r="G446" s="29">
        <v>22000</v>
      </c>
    </row>
    <row r="447" spans="1:7" ht="12.75">
      <c r="A447" s="39" t="s">
        <v>247</v>
      </c>
      <c r="B447" s="13" t="s">
        <v>14</v>
      </c>
      <c r="C447" s="57">
        <v>17251</v>
      </c>
      <c r="D447" s="13">
        <v>17500</v>
      </c>
      <c r="E447" s="13">
        <v>18000</v>
      </c>
      <c r="F447" s="16">
        <v>19000</v>
      </c>
      <c r="G447" s="16">
        <v>20000</v>
      </c>
    </row>
    <row r="448" spans="1:7" ht="12.75">
      <c r="A448" s="36"/>
      <c r="B448" s="13"/>
      <c r="C448" s="81"/>
      <c r="D448" s="28"/>
      <c r="E448" s="28"/>
      <c r="F448" s="29"/>
      <c r="G448" s="29"/>
    </row>
    <row r="449" spans="1:7" ht="12.75">
      <c r="A449" s="21"/>
      <c r="B449" s="13"/>
      <c r="C449" s="13"/>
      <c r="D449" s="13"/>
      <c r="E449" s="13"/>
      <c r="F449" s="16"/>
      <c r="G449" s="16"/>
    </row>
    <row r="450" spans="1:7" ht="12.75">
      <c r="A450" s="36" t="s">
        <v>241</v>
      </c>
      <c r="B450" s="81" t="s">
        <v>14</v>
      </c>
      <c r="C450" s="13"/>
      <c r="D450" s="13"/>
      <c r="E450" s="13"/>
      <c r="F450" s="16"/>
      <c r="G450" s="16"/>
    </row>
    <row r="451" spans="1:7" ht="12.75">
      <c r="A451" s="46"/>
      <c r="B451" s="13"/>
      <c r="C451" s="13"/>
      <c r="D451" s="13"/>
      <c r="E451" s="13"/>
      <c r="F451" s="13"/>
      <c r="G451" s="13"/>
    </row>
    <row r="452" spans="1:7" ht="15.75" customHeight="1">
      <c r="A452" s="36" t="s">
        <v>222</v>
      </c>
      <c r="B452" s="28" t="s">
        <v>14</v>
      </c>
      <c r="C452" s="81">
        <v>516140</v>
      </c>
      <c r="D452" s="28">
        <v>472700</v>
      </c>
      <c r="E452" s="28">
        <v>508950</v>
      </c>
      <c r="F452" s="29">
        <v>522450</v>
      </c>
      <c r="G452" s="29">
        <v>550530</v>
      </c>
    </row>
    <row r="453" spans="1:7" ht="12.75">
      <c r="A453" s="21"/>
      <c r="B453" s="13"/>
      <c r="C453" s="13"/>
      <c r="D453" s="13"/>
      <c r="E453" s="13"/>
      <c r="F453" s="16"/>
      <c r="G453" s="16"/>
    </row>
    <row r="454" spans="1:7" ht="24">
      <c r="A454" s="14" t="s">
        <v>223</v>
      </c>
      <c r="B454" s="28" t="s">
        <v>14</v>
      </c>
      <c r="C454" s="81">
        <v>775</v>
      </c>
      <c r="D454" s="28">
        <v>800</v>
      </c>
      <c r="E454" s="28">
        <v>900</v>
      </c>
      <c r="F454" s="29">
        <v>1000</v>
      </c>
      <c r="G454" s="29">
        <v>1200</v>
      </c>
    </row>
    <row r="455" spans="1:7" ht="12.75">
      <c r="A455" s="21"/>
      <c r="B455" s="13"/>
      <c r="C455" s="13"/>
      <c r="D455" s="13"/>
      <c r="E455" s="13"/>
      <c r="F455" s="16"/>
      <c r="G455" s="16"/>
    </row>
    <row r="456" spans="1:7" ht="36">
      <c r="A456" s="23" t="s">
        <v>224</v>
      </c>
      <c r="B456" s="28" t="s">
        <v>14</v>
      </c>
      <c r="C456" s="28">
        <v>1758</v>
      </c>
      <c r="D456" s="28">
        <v>1850</v>
      </c>
      <c r="E456" s="28">
        <v>2000</v>
      </c>
      <c r="F456" s="29">
        <v>2050</v>
      </c>
      <c r="G456" s="29">
        <v>2100</v>
      </c>
    </row>
    <row r="457" spans="1:7" ht="12.75">
      <c r="A457" s="46"/>
      <c r="B457" s="13"/>
      <c r="C457" s="13"/>
      <c r="D457" s="13"/>
      <c r="E457" s="13"/>
      <c r="F457" s="16"/>
      <c r="G457" s="16"/>
    </row>
    <row r="458" spans="1:7" ht="12.75">
      <c r="A458" s="36" t="s">
        <v>225</v>
      </c>
      <c r="B458" s="28" t="s">
        <v>14</v>
      </c>
      <c r="C458" s="28">
        <v>68553</v>
      </c>
      <c r="D458" s="28">
        <v>71980</v>
      </c>
      <c r="E458" s="28">
        <v>74150</v>
      </c>
      <c r="F458" s="29">
        <v>76370</v>
      </c>
      <c r="G458" s="29">
        <v>78660</v>
      </c>
    </row>
    <row r="459" spans="1:7" ht="12.75">
      <c r="A459" s="21"/>
      <c r="B459" s="13"/>
      <c r="C459" s="13"/>
      <c r="D459" s="13"/>
      <c r="E459" s="13"/>
      <c r="F459" s="16"/>
      <c r="G459" s="16"/>
    </row>
    <row r="460" spans="1:7" ht="24">
      <c r="A460" s="36" t="s">
        <v>226</v>
      </c>
      <c r="B460" s="28" t="s">
        <v>6</v>
      </c>
      <c r="C460" s="28">
        <v>113611</v>
      </c>
      <c r="D460" s="28">
        <v>120450</v>
      </c>
      <c r="E460" s="28">
        <v>126470</v>
      </c>
      <c r="F460" s="29">
        <v>132800</v>
      </c>
      <c r="G460" s="29">
        <v>135500</v>
      </c>
    </row>
    <row r="461" spans="1:7" ht="12.75">
      <c r="A461" s="21"/>
      <c r="B461" s="13"/>
      <c r="C461" s="13"/>
      <c r="D461" s="13"/>
      <c r="E461" s="13"/>
      <c r="F461" s="16"/>
      <c r="G461" s="16"/>
    </row>
    <row r="462" spans="1:7" ht="24">
      <c r="A462" s="36" t="s">
        <v>227</v>
      </c>
      <c r="B462" s="28" t="s">
        <v>14</v>
      </c>
      <c r="C462" s="28">
        <v>5828</v>
      </c>
      <c r="D462" s="28">
        <v>6500</v>
      </c>
      <c r="E462" s="28">
        <v>7450</v>
      </c>
      <c r="F462" s="29">
        <v>7920</v>
      </c>
      <c r="G462" s="29">
        <v>8400</v>
      </c>
    </row>
    <row r="463" spans="1:7" ht="12.75">
      <c r="A463" s="21"/>
      <c r="B463" s="13"/>
      <c r="C463" s="13"/>
      <c r="D463" s="13"/>
      <c r="E463" s="13"/>
      <c r="F463" s="16"/>
      <c r="G463" s="16"/>
    </row>
    <row r="464" spans="1:7" ht="17.25" customHeight="1">
      <c r="A464" s="40" t="s">
        <v>228</v>
      </c>
      <c r="B464" s="28" t="s">
        <v>14</v>
      </c>
      <c r="C464" s="81">
        <v>1090</v>
      </c>
      <c r="D464" s="28">
        <v>1100</v>
      </c>
      <c r="E464" s="28">
        <v>1200</v>
      </c>
      <c r="F464" s="29">
        <v>1300</v>
      </c>
      <c r="G464" s="29">
        <v>1500</v>
      </c>
    </row>
    <row r="465" spans="1:7" ht="17.25" customHeight="1">
      <c r="A465" s="40"/>
      <c r="B465" s="13"/>
      <c r="C465" s="81"/>
      <c r="D465" s="28"/>
      <c r="E465" s="28"/>
      <c r="F465" s="29"/>
      <c r="G465" s="29"/>
    </row>
    <row r="466" spans="1:7" ht="17.25" customHeight="1">
      <c r="A466" s="36" t="s">
        <v>243</v>
      </c>
      <c r="B466" s="28" t="s">
        <v>14</v>
      </c>
      <c r="C466" s="28"/>
      <c r="D466" s="28">
        <v>100</v>
      </c>
      <c r="E466" s="28">
        <v>150</v>
      </c>
      <c r="F466" s="29">
        <v>200</v>
      </c>
      <c r="G466" s="29">
        <v>250</v>
      </c>
    </row>
    <row r="467" spans="1:7" ht="18" customHeight="1">
      <c r="A467" s="41"/>
      <c r="B467" s="13"/>
      <c r="C467" s="13"/>
      <c r="D467" s="13"/>
      <c r="E467" s="13"/>
      <c r="F467" s="16"/>
      <c r="G467" s="16"/>
    </row>
    <row r="468" spans="1:7" ht="18" customHeight="1">
      <c r="A468" s="36" t="s">
        <v>230</v>
      </c>
      <c r="B468" s="28" t="s">
        <v>14</v>
      </c>
      <c r="C468" s="28">
        <v>732</v>
      </c>
      <c r="D468" s="28">
        <v>800</v>
      </c>
      <c r="E468" s="28">
        <v>850</v>
      </c>
      <c r="F468" s="29">
        <v>900</v>
      </c>
      <c r="G468" s="29">
        <v>950</v>
      </c>
    </row>
    <row r="469" spans="1:7" ht="18" customHeight="1">
      <c r="A469" s="46"/>
      <c r="B469" s="13"/>
      <c r="C469" s="13"/>
      <c r="D469" s="13"/>
      <c r="E469" s="13"/>
      <c r="F469" s="16"/>
      <c r="G469" s="16"/>
    </row>
    <row r="470" spans="1:7" ht="22.5" customHeight="1">
      <c r="A470" s="36" t="s">
        <v>231</v>
      </c>
      <c r="B470" s="28" t="s">
        <v>14</v>
      </c>
      <c r="C470" s="81">
        <v>35380</v>
      </c>
      <c r="D470" s="28">
        <v>37500</v>
      </c>
      <c r="E470" s="28">
        <v>39750</v>
      </c>
      <c r="F470" s="29">
        <v>42130</v>
      </c>
      <c r="G470" s="29">
        <v>44250</v>
      </c>
    </row>
    <row r="471" spans="1:7" ht="17.25" customHeight="1">
      <c r="A471" s="21"/>
      <c r="B471" s="13"/>
      <c r="C471" s="13"/>
      <c r="D471" s="13"/>
      <c r="E471" s="13"/>
      <c r="F471" s="16"/>
      <c r="G471" s="16"/>
    </row>
    <row r="472" spans="1:7" ht="27.75" customHeight="1">
      <c r="A472" s="36" t="s">
        <v>232</v>
      </c>
      <c r="B472" s="28" t="s">
        <v>14</v>
      </c>
      <c r="C472" s="28"/>
      <c r="D472" s="28"/>
      <c r="E472" s="28"/>
      <c r="F472" s="29"/>
      <c r="G472" s="29"/>
    </row>
    <row r="473" spans="1:7" ht="12.75" customHeight="1">
      <c r="A473" s="46"/>
      <c r="B473" s="13"/>
      <c r="C473" s="81"/>
      <c r="D473" s="28"/>
      <c r="E473" s="28"/>
      <c r="F473" s="29"/>
      <c r="G473" s="29"/>
    </row>
    <row r="474" spans="1:7" ht="12.75" customHeight="1">
      <c r="A474" s="41"/>
      <c r="B474" s="13"/>
      <c r="C474" s="13"/>
      <c r="D474" s="13"/>
      <c r="E474" s="13"/>
      <c r="F474" s="16"/>
      <c r="G474" s="16"/>
    </row>
    <row r="475" spans="1:7" ht="24">
      <c r="A475" s="36" t="s">
        <v>233</v>
      </c>
      <c r="B475" s="28" t="s">
        <v>14</v>
      </c>
      <c r="C475" s="28"/>
      <c r="D475" s="28"/>
      <c r="E475" s="28"/>
      <c r="F475" s="29"/>
      <c r="G475" s="29"/>
    </row>
    <row r="476" spans="1:7" ht="12.75">
      <c r="A476" s="46"/>
      <c r="B476" s="13"/>
      <c r="C476" s="13"/>
      <c r="D476" s="13"/>
      <c r="E476" s="13"/>
      <c r="F476" s="16"/>
      <c r="G476" s="16"/>
    </row>
    <row r="477" spans="1:7" ht="24">
      <c r="A477" s="36" t="s">
        <v>234</v>
      </c>
      <c r="B477" s="28" t="s">
        <v>14</v>
      </c>
      <c r="C477" s="28"/>
      <c r="D477" s="28"/>
      <c r="E477" s="28"/>
      <c r="F477" s="29"/>
      <c r="G477" s="29"/>
    </row>
    <row r="478" spans="1:7" ht="12.75">
      <c r="A478" s="46"/>
      <c r="B478" s="13"/>
      <c r="C478" s="13"/>
      <c r="D478" s="13"/>
      <c r="E478" s="13"/>
      <c r="F478" s="16"/>
      <c r="G478" s="16"/>
    </row>
    <row r="479" spans="1:7" ht="12.75">
      <c r="A479" s="36" t="s">
        <v>235</v>
      </c>
      <c r="B479" s="28" t="s">
        <v>14</v>
      </c>
      <c r="C479" s="28">
        <v>72</v>
      </c>
      <c r="D479" s="28">
        <v>80</v>
      </c>
      <c r="E479" s="28">
        <v>100</v>
      </c>
      <c r="F479" s="29">
        <v>150</v>
      </c>
      <c r="G479" s="29">
        <v>200</v>
      </c>
    </row>
    <row r="480" spans="1:7" ht="12.75">
      <c r="A480" s="46"/>
      <c r="B480" s="13"/>
      <c r="C480" s="13"/>
      <c r="D480" s="13"/>
      <c r="E480" s="13"/>
      <c r="F480" s="16"/>
      <c r="G480" s="16"/>
    </row>
    <row r="481" spans="1:7" ht="24">
      <c r="A481" s="36" t="s">
        <v>236</v>
      </c>
      <c r="B481" s="28" t="s">
        <v>14</v>
      </c>
      <c r="C481" s="28">
        <v>561</v>
      </c>
      <c r="D481" s="28">
        <v>605</v>
      </c>
      <c r="E481" s="28">
        <v>690</v>
      </c>
      <c r="F481" s="29">
        <v>775</v>
      </c>
      <c r="G481" s="29">
        <v>850</v>
      </c>
    </row>
    <row r="482" spans="1:7" ht="12.75">
      <c r="A482" s="46"/>
      <c r="B482" s="13"/>
      <c r="C482" s="13"/>
      <c r="D482" s="13"/>
      <c r="E482" s="13"/>
      <c r="F482" s="16"/>
      <c r="G482" s="16"/>
    </row>
    <row r="483" spans="1:7" ht="24">
      <c r="A483" s="36" t="s">
        <v>237</v>
      </c>
      <c r="B483" s="28" t="s">
        <v>14</v>
      </c>
      <c r="C483" s="28">
        <v>1365</v>
      </c>
      <c r="D483" s="28">
        <v>1420</v>
      </c>
      <c r="E483" s="28">
        <v>1500</v>
      </c>
      <c r="F483" s="29">
        <v>1550</v>
      </c>
      <c r="G483" s="29">
        <v>1600</v>
      </c>
    </row>
    <row r="484" spans="1:7" ht="12.75">
      <c r="A484" s="46"/>
      <c r="B484" s="13"/>
      <c r="C484" s="13"/>
      <c r="D484" s="13"/>
      <c r="E484" s="13"/>
      <c r="F484" s="16"/>
      <c r="G484" s="16"/>
    </row>
    <row r="485" spans="1:7" ht="12" customHeight="1">
      <c r="A485" s="36" t="s">
        <v>238</v>
      </c>
      <c r="B485" s="28" t="s">
        <v>14</v>
      </c>
      <c r="C485" s="28">
        <v>5862</v>
      </c>
      <c r="D485" s="28">
        <v>6200</v>
      </c>
      <c r="E485" s="28">
        <v>6580</v>
      </c>
      <c r="F485" s="29">
        <v>7300</v>
      </c>
      <c r="G485" s="29">
        <v>7600</v>
      </c>
    </row>
    <row r="486" spans="1:7" ht="12.75">
      <c r="A486" s="41"/>
      <c r="B486" s="13"/>
      <c r="C486" s="13"/>
      <c r="D486" s="13"/>
      <c r="E486" s="13"/>
      <c r="F486" s="16"/>
      <c r="G486" s="16"/>
    </row>
    <row r="487" spans="1:7" ht="12.75">
      <c r="A487" s="47" t="s">
        <v>95</v>
      </c>
      <c r="B487" s="81" t="s">
        <v>14</v>
      </c>
      <c r="C487" s="81">
        <f>C489+C493+C495+C499+C501+C503+C505+C508+C512+C523+C525+C529</f>
        <v>237632</v>
      </c>
      <c r="D487" s="81">
        <f>D489+D493+D495+D499+D501+D503+D505+D508+D512+D523+D525+D529</f>
        <v>174150</v>
      </c>
      <c r="E487" s="81">
        <f>E489+E493+E495+E499+E501+E503+E505+E508+E512+E523+E525+E529</f>
        <v>149150</v>
      </c>
      <c r="F487" s="81">
        <f>F489+F493+F495+F499+F501+F503+F505+F508+F512+F523+F525+F529</f>
        <v>126750</v>
      </c>
      <c r="G487" s="81">
        <f>G489+G493+G495+G499+G501+G503+G505+G508+G512+G523+G525+G529</f>
        <v>96100</v>
      </c>
    </row>
    <row r="488" spans="1:7" ht="12.75">
      <c r="A488" s="47"/>
      <c r="B488" s="13"/>
      <c r="C488" s="28"/>
      <c r="D488" s="28"/>
      <c r="E488" s="28"/>
      <c r="F488" s="28"/>
      <c r="G488" s="28"/>
    </row>
    <row r="489" spans="1:7" ht="28.5" customHeight="1">
      <c r="A489" s="36" t="s">
        <v>221</v>
      </c>
      <c r="B489" s="28" t="s">
        <v>14</v>
      </c>
      <c r="C489" s="81">
        <v>59668</v>
      </c>
      <c r="D489" s="81">
        <v>45100</v>
      </c>
      <c r="E489" s="28">
        <v>33200</v>
      </c>
      <c r="F489" s="29">
        <v>25600</v>
      </c>
      <c r="G489" s="29">
        <v>15300</v>
      </c>
    </row>
    <row r="490" spans="1:7" ht="28.5" customHeight="1">
      <c r="A490" s="36"/>
      <c r="B490" s="28"/>
      <c r="C490" s="81"/>
      <c r="D490" s="81"/>
      <c r="E490" s="28"/>
      <c r="F490" s="29"/>
      <c r="G490" s="29"/>
    </row>
    <row r="491" spans="1:7" ht="17.25" customHeight="1">
      <c r="A491" s="36" t="s">
        <v>241</v>
      </c>
      <c r="B491" s="28" t="s">
        <v>14</v>
      </c>
      <c r="C491" s="28"/>
      <c r="D491" s="28"/>
      <c r="E491" s="28"/>
      <c r="F491" s="29"/>
      <c r="G491" s="29"/>
    </row>
    <row r="492" spans="1:7" ht="12.75">
      <c r="A492" s="21"/>
      <c r="B492" s="13"/>
      <c r="C492" s="13"/>
      <c r="D492" s="13"/>
      <c r="E492" s="13"/>
      <c r="F492" s="13"/>
      <c r="G492" s="13"/>
    </row>
    <row r="493" spans="1:7" ht="12.75">
      <c r="A493" s="36" t="s">
        <v>222</v>
      </c>
      <c r="B493" s="28" t="s">
        <v>14</v>
      </c>
      <c r="C493" s="28">
        <v>114324</v>
      </c>
      <c r="D493" s="28">
        <v>77850</v>
      </c>
      <c r="E493" s="28">
        <v>68520</v>
      </c>
      <c r="F493" s="29">
        <v>57300</v>
      </c>
      <c r="G493" s="29">
        <v>43600</v>
      </c>
    </row>
    <row r="494" spans="1:7" ht="12.75">
      <c r="A494" s="21"/>
      <c r="B494" s="13"/>
      <c r="C494" s="21"/>
      <c r="D494" s="21"/>
      <c r="E494" s="21"/>
      <c r="F494" s="22"/>
      <c r="G494" s="22"/>
    </row>
    <row r="495" spans="1:7" ht="24">
      <c r="A495" s="14" t="s">
        <v>223</v>
      </c>
      <c r="B495" s="28" t="s">
        <v>14</v>
      </c>
      <c r="C495" s="81">
        <v>11647</v>
      </c>
      <c r="D495" s="81">
        <v>9250</v>
      </c>
      <c r="E495" s="81">
        <v>8300</v>
      </c>
      <c r="F495" s="29">
        <v>7600</v>
      </c>
      <c r="G495" s="29">
        <v>6800</v>
      </c>
    </row>
    <row r="496" spans="1:7" ht="12.75">
      <c r="A496" s="14"/>
      <c r="B496" s="28"/>
      <c r="C496" s="81"/>
      <c r="D496" s="81"/>
      <c r="E496" s="81"/>
      <c r="F496" s="29"/>
      <c r="G496" s="98"/>
    </row>
    <row r="497" spans="1:7" ht="36">
      <c r="A497" s="23" t="s">
        <v>224</v>
      </c>
      <c r="B497" s="28" t="s">
        <v>14</v>
      </c>
      <c r="C497" s="28"/>
      <c r="D497" s="28"/>
      <c r="E497" s="28"/>
      <c r="F497" s="29"/>
      <c r="G497" s="29"/>
    </row>
    <row r="498" spans="1:7" ht="12.75">
      <c r="A498" s="21"/>
      <c r="B498" s="13"/>
      <c r="C498" s="13"/>
      <c r="D498" s="13"/>
      <c r="E498" s="13"/>
      <c r="F498" s="16"/>
      <c r="G498" s="16"/>
    </row>
    <row r="499" spans="1:7" ht="23.25" customHeight="1">
      <c r="A499" s="36" t="s">
        <v>225</v>
      </c>
      <c r="B499" s="28" t="s">
        <v>14</v>
      </c>
      <c r="C499" s="28">
        <v>9593</v>
      </c>
      <c r="D499" s="28">
        <v>7700</v>
      </c>
      <c r="E499" s="28">
        <v>7000</v>
      </c>
      <c r="F499" s="29">
        <v>6000</v>
      </c>
      <c r="G499" s="29">
        <v>5000</v>
      </c>
    </row>
    <row r="500" spans="1:7" ht="18.75" customHeight="1">
      <c r="A500" s="21"/>
      <c r="B500" s="13"/>
      <c r="C500" s="13"/>
      <c r="D500" s="13"/>
      <c r="E500" s="13"/>
      <c r="F500" s="16"/>
      <c r="G500" s="16"/>
    </row>
    <row r="501" spans="1:7" ht="24">
      <c r="A501" s="36" t="s">
        <v>226</v>
      </c>
      <c r="B501" s="28" t="s">
        <v>14</v>
      </c>
      <c r="C501" s="81">
        <v>36072</v>
      </c>
      <c r="D501" s="81">
        <v>34250</v>
      </c>
      <c r="E501" s="81">
        <v>32130</v>
      </c>
      <c r="F501" s="29">
        <v>30250</v>
      </c>
      <c r="G501" s="29">
        <v>25400</v>
      </c>
    </row>
    <row r="502" spans="1:7" ht="12.75">
      <c r="A502" s="49"/>
      <c r="B502" s="13"/>
      <c r="C502" s="13"/>
      <c r="D502" s="13"/>
      <c r="E502" s="13"/>
      <c r="F502" s="16"/>
      <c r="G502" s="16"/>
    </row>
    <row r="503" spans="1:7" ht="24">
      <c r="A503" s="36" t="s">
        <v>227</v>
      </c>
      <c r="B503" s="28" t="s">
        <v>14</v>
      </c>
      <c r="C503" s="81">
        <v>360</v>
      </c>
      <c r="D503" s="81"/>
      <c r="E503" s="81"/>
      <c r="F503" s="29"/>
      <c r="G503" s="29"/>
    </row>
    <row r="504" spans="1:7" ht="12.75">
      <c r="A504" s="41"/>
      <c r="B504" s="13"/>
      <c r="C504" s="13"/>
      <c r="D504" s="13"/>
      <c r="E504" s="13"/>
      <c r="F504" s="16"/>
      <c r="G504" s="16"/>
    </row>
    <row r="505" spans="1:7" ht="12.75">
      <c r="A505" s="40" t="s">
        <v>228</v>
      </c>
      <c r="B505" s="28" t="s">
        <v>14</v>
      </c>
      <c r="C505" s="28">
        <v>1693</v>
      </c>
      <c r="D505" s="28"/>
      <c r="E505" s="28"/>
      <c r="F505" s="29"/>
      <c r="G505" s="29"/>
    </row>
    <row r="506" spans="1:7" ht="12.75">
      <c r="A506" s="21"/>
      <c r="B506" s="13"/>
      <c r="C506" s="13"/>
      <c r="D506" s="13"/>
      <c r="E506" s="13"/>
      <c r="F506" s="16"/>
      <c r="G506" s="16"/>
    </row>
    <row r="507" spans="1:7" ht="12.75">
      <c r="A507" s="21"/>
      <c r="B507" s="13"/>
      <c r="C507" s="13"/>
      <c r="D507" s="13"/>
      <c r="E507" s="13"/>
      <c r="F507" s="16"/>
      <c r="G507" s="16"/>
    </row>
    <row r="508" spans="1:7" ht="12.75">
      <c r="A508" s="36" t="s">
        <v>243</v>
      </c>
      <c r="B508" s="28" t="s">
        <v>14</v>
      </c>
      <c r="C508" s="28">
        <v>280</v>
      </c>
      <c r="D508" s="28"/>
      <c r="E508" s="28"/>
      <c r="F508" s="29"/>
      <c r="G508" s="29"/>
    </row>
    <row r="509" spans="1:7" ht="12.75">
      <c r="A509" s="21"/>
      <c r="B509" s="13"/>
      <c r="C509" s="21"/>
      <c r="D509" s="21"/>
      <c r="E509" s="21"/>
      <c r="F509" s="22"/>
      <c r="G509" s="22"/>
    </row>
    <row r="510" spans="1:7" ht="12.75">
      <c r="A510" s="36" t="s">
        <v>230</v>
      </c>
      <c r="B510" s="28" t="s">
        <v>14</v>
      </c>
      <c r="C510" s="81"/>
      <c r="D510" s="28"/>
      <c r="E510" s="28"/>
      <c r="F510" s="29"/>
      <c r="G510" s="29"/>
    </row>
    <row r="511" spans="1:7" ht="12.75">
      <c r="A511" s="41"/>
      <c r="B511" s="13"/>
      <c r="C511" s="57"/>
      <c r="D511" s="13"/>
      <c r="E511" s="13"/>
      <c r="F511" s="16"/>
      <c r="G511" s="16"/>
    </row>
    <row r="512" spans="1:7" ht="24">
      <c r="A512" s="36" t="s">
        <v>231</v>
      </c>
      <c r="B512" s="28" t="s">
        <v>14</v>
      </c>
      <c r="C512" s="28">
        <v>1949</v>
      </c>
      <c r="D512" s="47"/>
      <c r="E512" s="47"/>
      <c r="F512" s="98"/>
      <c r="G512" s="98"/>
    </row>
    <row r="513" spans="1:7" ht="12.75">
      <c r="A513" s="36"/>
      <c r="B513" s="28"/>
      <c r="C513" s="47"/>
      <c r="D513" s="47"/>
      <c r="E513" s="47"/>
      <c r="F513" s="98"/>
      <c r="G513" s="98"/>
    </row>
    <row r="514" spans="1:7" ht="12.75">
      <c r="A514" s="36"/>
      <c r="B514" s="28"/>
      <c r="C514" s="47"/>
      <c r="D514" s="47"/>
      <c r="E514" s="47"/>
      <c r="F514" s="98"/>
      <c r="G514" s="98"/>
    </row>
    <row r="515" spans="1:7" ht="24">
      <c r="A515" s="36" t="s">
        <v>232</v>
      </c>
      <c r="B515" s="28" t="s">
        <v>14</v>
      </c>
      <c r="C515" s="81"/>
      <c r="D515" s="81"/>
      <c r="E515" s="81"/>
      <c r="F515" s="98"/>
      <c r="G515" s="98"/>
    </row>
    <row r="516" spans="1:7" ht="12.75">
      <c r="A516" s="41"/>
      <c r="B516" s="13"/>
      <c r="C516" s="13"/>
      <c r="D516" s="13"/>
      <c r="E516" s="13"/>
      <c r="F516" s="22"/>
      <c r="G516" s="22"/>
    </row>
    <row r="517" spans="1:7" ht="12.75">
      <c r="A517" s="41"/>
      <c r="B517" s="13"/>
      <c r="C517" s="13"/>
      <c r="D517" s="13"/>
      <c r="E517" s="13"/>
      <c r="F517" s="22"/>
      <c r="G517" s="22"/>
    </row>
    <row r="518" spans="1:7" ht="12.75">
      <c r="A518" s="46"/>
      <c r="B518" s="13"/>
      <c r="C518" s="21"/>
      <c r="D518" s="21"/>
      <c r="E518" s="21"/>
      <c r="F518" s="22"/>
      <c r="G518" s="22"/>
    </row>
    <row r="519" spans="1:7" ht="24">
      <c r="A519" s="36" t="s">
        <v>233</v>
      </c>
      <c r="B519" s="28" t="s">
        <v>14</v>
      </c>
      <c r="C519" s="81"/>
      <c r="D519" s="81"/>
      <c r="E519" s="81"/>
      <c r="F519" s="98"/>
      <c r="G519" s="98"/>
    </row>
    <row r="520" spans="1:7" ht="12.75">
      <c r="A520" s="21"/>
      <c r="B520" s="13"/>
      <c r="C520" s="21"/>
      <c r="D520" s="21"/>
      <c r="E520" s="21"/>
      <c r="F520" s="22"/>
      <c r="G520" s="22"/>
    </row>
    <row r="521" spans="1:7" ht="24">
      <c r="A521" s="36" t="s">
        <v>234</v>
      </c>
      <c r="B521" s="28" t="s">
        <v>14</v>
      </c>
      <c r="C521" s="47"/>
      <c r="D521" s="47"/>
      <c r="E521" s="47"/>
      <c r="F521" s="98"/>
      <c r="G521" s="98"/>
    </row>
    <row r="522" spans="1:7" ht="12.75">
      <c r="A522" s="21"/>
      <c r="B522" s="13"/>
      <c r="C522" s="21"/>
      <c r="D522" s="21"/>
      <c r="E522" s="21"/>
      <c r="F522" s="22"/>
      <c r="G522" s="22"/>
    </row>
    <row r="523" spans="1:7" ht="12.75">
      <c r="A523" s="36" t="s">
        <v>235</v>
      </c>
      <c r="B523" s="28" t="s">
        <v>14</v>
      </c>
      <c r="C523" s="28">
        <v>891</v>
      </c>
      <c r="D523" s="47"/>
      <c r="E523" s="47"/>
      <c r="F523" s="98"/>
      <c r="G523" s="98"/>
    </row>
    <row r="524" spans="1:7" ht="12.75">
      <c r="A524" s="21"/>
      <c r="B524" s="13"/>
      <c r="C524" s="21"/>
      <c r="D524" s="21"/>
      <c r="E524" s="21"/>
      <c r="F524" s="22"/>
      <c r="G524" s="22"/>
    </row>
    <row r="525" spans="1:7" ht="24">
      <c r="A525" s="36" t="s">
        <v>236</v>
      </c>
      <c r="B525" s="28" t="s">
        <v>14</v>
      </c>
      <c r="C525" s="28">
        <v>981</v>
      </c>
      <c r="D525" s="28"/>
      <c r="E525" s="28"/>
      <c r="F525" s="29"/>
      <c r="G525" s="29"/>
    </row>
    <row r="526" spans="1:7" ht="12.75">
      <c r="A526" s="21"/>
      <c r="B526" s="13"/>
      <c r="C526" s="21"/>
      <c r="D526" s="21"/>
      <c r="E526" s="21"/>
      <c r="F526" s="22"/>
      <c r="G526" s="22"/>
    </row>
    <row r="527" spans="1:7" ht="29.25" customHeight="1">
      <c r="A527" s="36" t="s">
        <v>237</v>
      </c>
      <c r="B527" s="28" t="s">
        <v>14</v>
      </c>
      <c r="C527" s="81"/>
      <c r="D527" s="81"/>
      <c r="E527" s="28"/>
      <c r="F527" s="98"/>
      <c r="G527" s="98"/>
    </row>
    <row r="528" spans="1:7" ht="29.25" customHeight="1">
      <c r="A528" s="36"/>
      <c r="B528" s="13"/>
      <c r="C528" s="81"/>
      <c r="D528" s="81"/>
      <c r="E528" s="13"/>
      <c r="F528" s="22"/>
      <c r="G528" s="22"/>
    </row>
    <row r="529" spans="1:7" ht="29.25" customHeight="1">
      <c r="A529" s="36" t="s">
        <v>238</v>
      </c>
      <c r="B529" s="28" t="s">
        <v>14</v>
      </c>
      <c r="C529" s="81">
        <v>174</v>
      </c>
      <c r="D529" s="28"/>
      <c r="E529" s="28"/>
      <c r="F529" s="98"/>
      <c r="G529" s="98"/>
    </row>
    <row r="530" spans="1:7" ht="21.75" customHeight="1">
      <c r="A530" s="21"/>
      <c r="B530" s="13"/>
      <c r="C530" s="13"/>
      <c r="D530" s="13"/>
      <c r="E530" s="13"/>
      <c r="F530" s="22"/>
      <c r="G530" s="22"/>
    </row>
    <row r="531" spans="1:7" ht="12.75">
      <c r="A531" s="46" t="s">
        <v>96</v>
      </c>
      <c r="B531" s="81" t="s">
        <v>14</v>
      </c>
      <c r="C531" s="28">
        <v>2329</v>
      </c>
      <c r="D531" s="28">
        <v>2500</v>
      </c>
      <c r="E531" s="28">
        <v>2500</v>
      </c>
      <c r="F531" s="29">
        <v>2500</v>
      </c>
      <c r="G531" s="29">
        <v>2500</v>
      </c>
    </row>
    <row r="532" spans="1:7" ht="34.5" customHeight="1">
      <c r="A532" s="45" t="s">
        <v>77</v>
      </c>
      <c r="B532" s="81"/>
      <c r="C532" s="21"/>
      <c r="D532" s="21"/>
      <c r="E532" s="21"/>
      <c r="F532" s="22"/>
      <c r="G532" s="22"/>
    </row>
    <row r="533" spans="1:7" ht="24">
      <c r="A533" s="36" t="s">
        <v>221</v>
      </c>
      <c r="B533" s="81" t="s">
        <v>14</v>
      </c>
      <c r="C533" s="21"/>
      <c r="D533" s="21"/>
      <c r="E533" s="21"/>
      <c r="F533" s="22"/>
      <c r="G533" s="22"/>
    </row>
    <row r="534" spans="1:7" ht="12.75">
      <c r="A534" s="21"/>
      <c r="B534" s="81"/>
      <c r="C534" s="21"/>
      <c r="D534" s="21"/>
      <c r="E534" s="21"/>
      <c r="F534" s="22"/>
      <c r="G534" s="22"/>
    </row>
    <row r="535" spans="1:7" ht="12.75">
      <c r="A535" s="36" t="s">
        <v>241</v>
      </c>
      <c r="B535" s="81" t="s">
        <v>14</v>
      </c>
      <c r="C535" s="21"/>
      <c r="D535" s="21"/>
      <c r="E535" s="21"/>
      <c r="F535" s="22"/>
      <c r="G535" s="22"/>
    </row>
    <row r="536" spans="1:7" ht="12.75">
      <c r="A536" s="21"/>
      <c r="B536" s="81"/>
      <c r="C536" s="21"/>
      <c r="D536" s="21"/>
      <c r="E536" s="21"/>
      <c r="F536" s="22"/>
      <c r="G536" s="22"/>
    </row>
    <row r="537" spans="1:7" ht="12.75">
      <c r="A537" s="46"/>
      <c r="B537" s="81" t="s">
        <v>14</v>
      </c>
      <c r="C537" s="21"/>
      <c r="D537" s="21"/>
      <c r="E537" s="21"/>
      <c r="F537" s="22"/>
      <c r="G537" s="22"/>
    </row>
    <row r="538" spans="1:7" ht="12.75">
      <c r="A538" s="21"/>
      <c r="B538" s="81"/>
      <c r="C538" s="21"/>
      <c r="D538" s="21"/>
      <c r="E538" s="21"/>
      <c r="F538" s="22"/>
      <c r="G538" s="22"/>
    </row>
    <row r="539" spans="1:7" ht="12.75">
      <c r="A539" s="36" t="s">
        <v>222</v>
      </c>
      <c r="B539" s="81" t="s">
        <v>14</v>
      </c>
      <c r="C539" s="28">
        <v>2329</v>
      </c>
      <c r="D539" s="28">
        <v>2500</v>
      </c>
      <c r="E539" s="28">
        <v>2500</v>
      </c>
      <c r="F539" s="29">
        <v>2500</v>
      </c>
      <c r="G539" s="29">
        <v>2500</v>
      </c>
    </row>
    <row r="540" spans="1:7" ht="12.75">
      <c r="A540" s="46"/>
      <c r="B540" s="13"/>
      <c r="C540" s="21"/>
      <c r="D540" s="21"/>
      <c r="E540" s="21"/>
      <c r="F540" s="22"/>
      <c r="G540" s="22"/>
    </row>
    <row r="541" spans="1:7" ht="24">
      <c r="A541" s="14" t="s">
        <v>223</v>
      </c>
      <c r="B541" s="81" t="s">
        <v>14</v>
      </c>
      <c r="C541" s="21"/>
      <c r="D541" s="21"/>
      <c r="E541" s="21"/>
      <c r="F541" s="22"/>
      <c r="G541" s="22"/>
    </row>
    <row r="542" spans="1:7" ht="12.75">
      <c r="A542" s="21"/>
      <c r="B542" s="81"/>
      <c r="C542" s="21"/>
      <c r="D542" s="21"/>
      <c r="E542" s="21"/>
      <c r="F542" s="22"/>
      <c r="G542" s="22"/>
    </row>
    <row r="543" spans="1:7" ht="36">
      <c r="A543" s="23" t="s">
        <v>224</v>
      </c>
      <c r="B543" s="81" t="s">
        <v>14</v>
      </c>
      <c r="C543" s="21"/>
      <c r="D543" s="21"/>
      <c r="E543" s="21"/>
      <c r="F543" s="22"/>
      <c r="G543" s="22"/>
    </row>
    <row r="544" spans="1:7" ht="12.75">
      <c r="A544" s="21"/>
      <c r="B544" s="81"/>
      <c r="C544" s="21"/>
      <c r="D544" s="21"/>
      <c r="E544" s="21"/>
      <c r="F544" s="22"/>
      <c r="G544" s="22"/>
    </row>
    <row r="545" spans="1:7" ht="12.75">
      <c r="A545" s="36" t="s">
        <v>225</v>
      </c>
      <c r="B545" s="81" t="s">
        <v>14</v>
      </c>
      <c r="C545" s="21"/>
      <c r="D545" s="21"/>
      <c r="E545" s="21"/>
      <c r="F545" s="22"/>
      <c r="G545" s="22"/>
    </row>
    <row r="546" spans="1:7" ht="12.75">
      <c r="A546" s="21"/>
      <c r="B546" s="81"/>
      <c r="C546" s="21"/>
      <c r="D546" s="21"/>
      <c r="E546" s="21"/>
      <c r="F546" s="22"/>
      <c r="G546" s="22"/>
    </row>
    <row r="547" spans="1:7" ht="24">
      <c r="A547" s="36" t="s">
        <v>226</v>
      </c>
      <c r="B547" s="81" t="s">
        <v>14</v>
      </c>
      <c r="C547" s="21"/>
      <c r="D547" s="21"/>
      <c r="E547" s="21"/>
      <c r="F547" s="22"/>
      <c r="G547" s="22"/>
    </row>
    <row r="548" spans="1:7" ht="12.75">
      <c r="A548" s="21"/>
      <c r="B548" s="81"/>
      <c r="C548" s="21"/>
      <c r="D548" s="21"/>
      <c r="E548" s="21"/>
      <c r="F548" s="22"/>
      <c r="G548" s="22"/>
    </row>
    <row r="549" spans="1:7" ht="24">
      <c r="A549" s="36" t="s">
        <v>227</v>
      </c>
      <c r="B549" s="81" t="s">
        <v>14</v>
      </c>
      <c r="C549" s="21"/>
      <c r="D549" s="21"/>
      <c r="E549" s="21"/>
      <c r="F549" s="22"/>
      <c r="G549" s="22"/>
    </row>
    <row r="550" spans="1:7" ht="12.75">
      <c r="A550" s="21"/>
      <c r="B550" s="81"/>
      <c r="C550" s="21"/>
      <c r="D550" s="21"/>
      <c r="E550" s="21"/>
      <c r="F550" s="22"/>
      <c r="G550" s="22"/>
    </row>
    <row r="551" spans="1:7" ht="12.75">
      <c r="A551" s="40" t="s">
        <v>228</v>
      </c>
      <c r="B551" s="81" t="s">
        <v>14</v>
      </c>
      <c r="C551" s="21"/>
      <c r="D551" s="21"/>
      <c r="E551" s="21"/>
      <c r="F551" s="22"/>
      <c r="G551" s="22"/>
    </row>
    <row r="552" spans="1:7" ht="12.75">
      <c r="A552" s="21"/>
      <c r="B552" s="81"/>
      <c r="C552" s="21"/>
      <c r="D552" s="21"/>
      <c r="E552" s="21"/>
      <c r="F552" s="22"/>
      <c r="G552" s="22"/>
    </row>
    <row r="553" spans="1:7" ht="12.75">
      <c r="A553" s="36" t="s">
        <v>244</v>
      </c>
      <c r="B553" s="81" t="s">
        <v>14</v>
      </c>
      <c r="C553" s="21"/>
      <c r="D553" s="21"/>
      <c r="E553" s="21"/>
      <c r="F553" s="22"/>
      <c r="G553" s="22"/>
    </row>
    <row r="554" spans="1:7" ht="12.75">
      <c r="A554" s="21"/>
      <c r="B554" s="81"/>
      <c r="C554" s="21"/>
      <c r="D554" s="21"/>
      <c r="E554" s="21"/>
      <c r="F554" s="22"/>
      <c r="G554" s="22"/>
    </row>
    <row r="555" spans="1:7" ht="12.75">
      <c r="A555" s="36" t="s">
        <v>230</v>
      </c>
      <c r="B555" s="81" t="s">
        <v>14</v>
      </c>
      <c r="C555" s="21"/>
      <c r="D555" s="21"/>
      <c r="E555" s="21"/>
      <c r="F555" s="22"/>
      <c r="G555" s="22"/>
    </row>
    <row r="556" spans="1:7" ht="12.75">
      <c r="A556" s="21"/>
      <c r="B556" s="81"/>
      <c r="C556" s="21"/>
      <c r="D556" s="21"/>
      <c r="E556" s="21"/>
      <c r="F556" s="22"/>
      <c r="G556" s="22"/>
    </row>
    <row r="557" spans="1:7" ht="24">
      <c r="A557" s="36" t="s">
        <v>231</v>
      </c>
      <c r="B557" s="81" t="s">
        <v>14</v>
      </c>
      <c r="C557" s="21"/>
      <c r="D557" s="21"/>
      <c r="E557" s="21"/>
      <c r="F557" s="22"/>
      <c r="G557" s="22"/>
    </row>
    <row r="558" spans="1:7" ht="12.75">
      <c r="A558" s="21"/>
      <c r="B558" s="13"/>
      <c r="C558" s="21"/>
      <c r="D558" s="21"/>
      <c r="E558" s="21"/>
      <c r="F558" s="22"/>
      <c r="G558" s="22"/>
    </row>
    <row r="559" spans="1:7" ht="24">
      <c r="A559" s="36" t="s">
        <v>232</v>
      </c>
      <c r="B559" s="81" t="s">
        <v>14</v>
      </c>
      <c r="C559" s="21"/>
      <c r="D559" s="21"/>
      <c r="E559" s="21"/>
      <c r="F559" s="22"/>
      <c r="G559" s="22"/>
    </row>
    <row r="560" spans="1:7" ht="12.75">
      <c r="A560" s="21"/>
      <c r="B560" s="81"/>
      <c r="C560" s="21"/>
      <c r="D560" s="21"/>
      <c r="E560" s="21"/>
      <c r="F560" s="22"/>
      <c r="G560" s="22"/>
    </row>
    <row r="561" spans="1:7" ht="24">
      <c r="A561" s="36" t="s">
        <v>233</v>
      </c>
      <c r="B561" s="81" t="s">
        <v>14</v>
      </c>
      <c r="C561" s="21"/>
      <c r="D561" s="21"/>
      <c r="E561" s="21"/>
      <c r="F561" s="22"/>
      <c r="G561" s="22"/>
    </row>
    <row r="562" spans="1:7" ht="12.75">
      <c r="A562" s="36"/>
      <c r="B562" s="81"/>
      <c r="C562" s="21"/>
      <c r="D562" s="21"/>
      <c r="E562" s="21"/>
      <c r="F562" s="22"/>
      <c r="G562" s="22"/>
    </row>
    <row r="563" spans="1:7" ht="24">
      <c r="A563" s="36" t="s">
        <v>234</v>
      </c>
      <c r="B563" s="81" t="s">
        <v>14</v>
      </c>
      <c r="C563" s="21"/>
      <c r="D563" s="21"/>
      <c r="E563" s="21"/>
      <c r="F563" s="22"/>
      <c r="G563" s="22"/>
    </row>
    <row r="564" spans="1:7" ht="12.75">
      <c r="A564" s="36"/>
      <c r="B564" s="81"/>
      <c r="C564" s="21"/>
      <c r="D564" s="21"/>
      <c r="E564" s="21"/>
      <c r="F564" s="22"/>
      <c r="G564" s="22"/>
    </row>
    <row r="565" spans="1:7" ht="12.75">
      <c r="A565" s="36" t="s">
        <v>235</v>
      </c>
      <c r="B565" s="81" t="s">
        <v>14</v>
      </c>
      <c r="C565" s="21"/>
      <c r="D565" s="21"/>
      <c r="E565" s="21"/>
      <c r="F565" s="22"/>
      <c r="G565" s="22"/>
    </row>
    <row r="566" spans="1:7" ht="12.75">
      <c r="A566" s="36"/>
      <c r="B566" s="81"/>
      <c r="C566" s="21"/>
      <c r="D566" s="21"/>
      <c r="E566" s="21"/>
      <c r="F566" s="22"/>
      <c r="G566" s="22"/>
    </row>
    <row r="567" spans="1:7" ht="24">
      <c r="A567" s="36" t="s">
        <v>236</v>
      </c>
      <c r="B567" s="81" t="s">
        <v>14</v>
      </c>
      <c r="C567" s="21"/>
      <c r="D567" s="21"/>
      <c r="E567" s="21"/>
      <c r="F567" s="22"/>
      <c r="G567" s="22"/>
    </row>
    <row r="568" spans="1:7" ht="12.75">
      <c r="A568" s="36"/>
      <c r="B568" s="81"/>
      <c r="C568" s="21"/>
      <c r="D568" s="21"/>
      <c r="E568" s="21"/>
      <c r="F568" s="22"/>
      <c r="G568" s="22"/>
    </row>
    <row r="569" spans="1:7" ht="24">
      <c r="A569" s="36" t="s">
        <v>237</v>
      </c>
      <c r="B569" s="81" t="s">
        <v>14</v>
      </c>
      <c r="C569" s="21"/>
      <c r="D569" s="21"/>
      <c r="E569" s="21"/>
      <c r="F569" s="22"/>
      <c r="G569" s="22"/>
    </row>
    <row r="570" spans="1:7" ht="12.75">
      <c r="A570" s="36"/>
      <c r="B570" s="81"/>
      <c r="C570" s="21"/>
      <c r="D570" s="21"/>
      <c r="E570" s="21"/>
      <c r="F570" s="22"/>
      <c r="G570" s="22"/>
    </row>
    <row r="571" spans="1:7" ht="12.75">
      <c r="A571" s="36" t="s">
        <v>238</v>
      </c>
      <c r="B571" s="81" t="s">
        <v>14</v>
      </c>
      <c r="C571" s="21"/>
      <c r="D571" s="21"/>
      <c r="E571" s="21"/>
      <c r="F571" s="22"/>
      <c r="G571" s="22"/>
    </row>
    <row r="572" spans="1:7" ht="12.75">
      <c r="A572" s="36"/>
      <c r="B572" s="13"/>
      <c r="C572" s="21"/>
      <c r="D572" s="21"/>
      <c r="E572" s="21"/>
      <c r="F572" s="22"/>
      <c r="G572" s="22"/>
    </row>
    <row r="573" spans="1:7" ht="12.75">
      <c r="A573" s="50" t="s">
        <v>178</v>
      </c>
      <c r="B573" s="82" t="s">
        <v>6</v>
      </c>
      <c r="C573" s="82">
        <f>C575+C579+C581+C583+C585+C587+C589+C595+C597+C607+C611</f>
        <v>388020</v>
      </c>
      <c r="D573" s="82">
        <f>D575+D579+D581+D583+D585+D587+D589+D595+D597+D607+D611</f>
        <v>511098</v>
      </c>
      <c r="E573" s="82">
        <f>E575+E579+E581+E583+E585+E587+E589+E595+E597+E607+E611</f>
        <v>491300</v>
      </c>
      <c r="F573" s="82">
        <f>F575+F579+F581+F583+F585+F587+F589+F595+F597+F607+F611</f>
        <v>471579</v>
      </c>
      <c r="G573" s="82">
        <f>G575+G579+G581+G583+G585+G587+G589+G595+G597+G607+G611</f>
        <v>447364</v>
      </c>
    </row>
    <row r="574" spans="1:7" ht="24">
      <c r="A574" s="45" t="s">
        <v>77</v>
      </c>
      <c r="B574" s="13"/>
      <c r="C574" s="21"/>
      <c r="D574" s="21"/>
      <c r="E574" s="21"/>
      <c r="F574" s="22"/>
      <c r="G574" s="22"/>
    </row>
    <row r="575" spans="1:7" ht="24">
      <c r="A575" s="36" t="s">
        <v>221</v>
      </c>
      <c r="B575" s="81" t="s">
        <v>14</v>
      </c>
      <c r="C575" s="81">
        <v>28958</v>
      </c>
      <c r="D575" s="28">
        <v>28380</v>
      </c>
      <c r="E575" s="28">
        <v>28120</v>
      </c>
      <c r="F575" s="29">
        <v>27300</v>
      </c>
      <c r="G575" s="29">
        <v>26150</v>
      </c>
    </row>
    <row r="576" spans="1:7" ht="12.75">
      <c r="A576" s="21"/>
      <c r="B576" s="13"/>
      <c r="C576" s="81"/>
      <c r="D576" s="13"/>
      <c r="E576" s="13"/>
      <c r="F576" s="16"/>
      <c r="G576" s="16"/>
    </row>
    <row r="577" spans="1:7" ht="12.75">
      <c r="A577" s="36" t="s">
        <v>241</v>
      </c>
      <c r="B577" s="81" t="s">
        <v>14</v>
      </c>
      <c r="C577" s="81"/>
      <c r="D577" s="13"/>
      <c r="E577" s="13"/>
      <c r="F577" s="16"/>
      <c r="G577" s="16"/>
    </row>
    <row r="578" spans="1:7" ht="12.75">
      <c r="A578" s="46"/>
      <c r="B578" s="81"/>
      <c r="C578" s="81"/>
      <c r="D578" s="81"/>
      <c r="E578" s="81"/>
      <c r="F578" s="81"/>
      <c r="G578" s="81"/>
    </row>
    <row r="579" spans="1:7" ht="12.75">
      <c r="A579" s="36" t="s">
        <v>222</v>
      </c>
      <c r="B579" s="81" t="s">
        <v>14</v>
      </c>
      <c r="C579" s="81">
        <v>243356</v>
      </c>
      <c r="D579" s="28">
        <v>365500</v>
      </c>
      <c r="E579" s="28">
        <v>346200</v>
      </c>
      <c r="F579" s="29">
        <v>328100</v>
      </c>
      <c r="G579" s="29">
        <v>304150</v>
      </c>
    </row>
    <row r="580" spans="1:7" ht="10.5" customHeight="1">
      <c r="A580" s="21"/>
      <c r="B580" s="13"/>
      <c r="C580" s="81"/>
      <c r="D580" s="13"/>
      <c r="E580" s="13"/>
      <c r="F580" s="16"/>
      <c r="G580" s="16"/>
    </row>
    <row r="581" spans="1:7" ht="25.5" customHeight="1">
      <c r="A581" s="14" t="s">
        <v>223</v>
      </c>
      <c r="B581" s="81" t="s">
        <v>14</v>
      </c>
      <c r="C581" s="81">
        <v>97127</v>
      </c>
      <c r="D581" s="28">
        <v>96750</v>
      </c>
      <c r="E581" s="28">
        <v>94380</v>
      </c>
      <c r="F581" s="29">
        <v>91450</v>
      </c>
      <c r="G581" s="29">
        <v>90120</v>
      </c>
    </row>
    <row r="582" spans="1:7" ht="25.5" customHeight="1">
      <c r="A582" s="14"/>
      <c r="B582" s="13"/>
      <c r="C582" s="81"/>
      <c r="D582" s="28"/>
      <c r="E582" s="28"/>
      <c r="F582" s="29"/>
      <c r="G582" s="29"/>
    </row>
    <row r="583" spans="1:7" ht="35.25" customHeight="1">
      <c r="A583" s="23" t="s">
        <v>224</v>
      </c>
      <c r="B583" s="81" t="s">
        <v>14</v>
      </c>
      <c r="C583" s="81">
        <v>3889</v>
      </c>
      <c r="D583" s="28">
        <v>3887</v>
      </c>
      <c r="E583" s="28">
        <v>3920</v>
      </c>
      <c r="F583" s="29">
        <v>3959</v>
      </c>
      <c r="G583" s="29">
        <v>4000</v>
      </c>
    </row>
    <row r="584" spans="2:7" ht="25.5" customHeight="1">
      <c r="B584" s="13"/>
      <c r="C584" s="81"/>
      <c r="D584" s="28"/>
      <c r="E584" s="28"/>
      <c r="F584" s="29"/>
      <c r="G584" s="29"/>
    </row>
    <row r="585" spans="1:7" ht="12.75">
      <c r="A585" s="36" t="s">
        <v>225</v>
      </c>
      <c r="B585" s="81" t="s">
        <v>14</v>
      </c>
      <c r="C585" s="81"/>
      <c r="D585" s="28"/>
      <c r="E585" s="28"/>
      <c r="F585" s="29"/>
      <c r="G585" s="29"/>
    </row>
    <row r="586" spans="1:7" ht="12.75">
      <c r="A586" s="21"/>
      <c r="B586" s="13"/>
      <c r="C586" s="81"/>
      <c r="D586" s="28"/>
      <c r="E586" s="28"/>
      <c r="F586" s="29"/>
      <c r="G586" s="29"/>
    </row>
    <row r="587" spans="1:7" ht="24">
      <c r="A587" s="36" t="s">
        <v>226</v>
      </c>
      <c r="B587" s="81" t="s">
        <v>14</v>
      </c>
      <c r="C587" s="81">
        <v>7451</v>
      </c>
      <c r="D587" s="28">
        <v>9150</v>
      </c>
      <c r="E587" s="28">
        <v>10903</v>
      </c>
      <c r="F587" s="29">
        <v>12685</v>
      </c>
      <c r="G587" s="29">
        <v>14521</v>
      </c>
    </row>
    <row r="588" spans="1:7" ht="12.75">
      <c r="A588" s="21"/>
      <c r="B588" s="13"/>
      <c r="C588" s="81"/>
      <c r="D588" s="28"/>
      <c r="E588" s="28"/>
      <c r="F588" s="29"/>
      <c r="G588" s="29"/>
    </row>
    <row r="589" spans="1:7" ht="24">
      <c r="A589" s="36" t="s">
        <v>227</v>
      </c>
      <c r="B589" s="81" t="s">
        <v>14</v>
      </c>
      <c r="C589" s="81">
        <v>192</v>
      </c>
      <c r="D589" s="28">
        <v>150</v>
      </c>
      <c r="E589" s="28">
        <v>130</v>
      </c>
      <c r="F589" s="29">
        <v>80</v>
      </c>
      <c r="G589" s="29">
        <v>50</v>
      </c>
    </row>
    <row r="590" spans="1:7" ht="12.75">
      <c r="A590" s="21"/>
      <c r="B590" s="13"/>
      <c r="C590" s="81"/>
      <c r="D590" s="28"/>
      <c r="E590" s="28"/>
      <c r="F590" s="29"/>
      <c r="G590" s="29"/>
    </row>
    <row r="591" spans="1:7" ht="12.75">
      <c r="A591" s="40" t="s">
        <v>228</v>
      </c>
      <c r="B591" s="81" t="s">
        <v>14</v>
      </c>
      <c r="C591" s="81"/>
      <c r="D591" s="28"/>
      <c r="E591" s="28"/>
      <c r="F591" s="29"/>
      <c r="G591" s="29"/>
    </row>
    <row r="592" spans="1:7" ht="12.75">
      <c r="A592" s="46"/>
      <c r="B592" s="81"/>
      <c r="C592" s="81"/>
      <c r="D592" s="28"/>
      <c r="E592" s="28"/>
      <c r="F592" s="29"/>
      <c r="G592" s="29"/>
    </row>
    <row r="593" spans="1:7" ht="12.75">
      <c r="A593" s="36" t="s">
        <v>243</v>
      </c>
      <c r="B593" s="81" t="s">
        <v>14</v>
      </c>
      <c r="C593" s="81"/>
      <c r="D593" s="28"/>
      <c r="E593" s="28"/>
      <c r="F593" s="29"/>
      <c r="G593" s="29"/>
    </row>
    <row r="594" spans="1:7" ht="12.75">
      <c r="A594" s="21"/>
      <c r="B594" s="81"/>
      <c r="C594" s="81"/>
      <c r="D594" s="28"/>
      <c r="E594" s="28"/>
      <c r="F594" s="29"/>
      <c r="G594" s="29"/>
    </row>
    <row r="595" spans="1:7" ht="12.75">
      <c r="A595" s="36" t="s">
        <v>230</v>
      </c>
      <c r="B595" s="81" t="s">
        <v>14</v>
      </c>
      <c r="C595" s="81">
        <v>165</v>
      </c>
      <c r="D595" s="28">
        <v>50</v>
      </c>
      <c r="E595" s="28">
        <v>35</v>
      </c>
      <c r="F595" s="29">
        <v>25</v>
      </c>
      <c r="G595" s="29">
        <v>20</v>
      </c>
    </row>
    <row r="596" spans="1:7" ht="12.75">
      <c r="A596" s="21"/>
      <c r="B596" s="13"/>
      <c r="C596" s="81"/>
      <c r="D596" s="28"/>
      <c r="E596" s="28"/>
      <c r="F596" s="29"/>
      <c r="G596" s="29"/>
    </row>
    <row r="597" spans="1:7" ht="24">
      <c r="A597" s="36" t="s">
        <v>231</v>
      </c>
      <c r="B597" s="81" t="s">
        <v>14</v>
      </c>
      <c r="C597" s="81">
        <v>1000</v>
      </c>
      <c r="D597" s="28">
        <v>1086</v>
      </c>
      <c r="E597" s="28">
        <v>1190</v>
      </c>
      <c r="F597" s="29">
        <v>1290</v>
      </c>
      <c r="G597" s="29">
        <v>1400</v>
      </c>
    </row>
    <row r="598" spans="1:7" ht="12.75">
      <c r="A598" s="21"/>
      <c r="B598" s="13"/>
      <c r="C598" s="81"/>
      <c r="D598" s="28"/>
      <c r="E598" s="28"/>
      <c r="F598" s="29"/>
      <c r="G598" s="29"/>
    </row>
    <row r="599" spans="1:7" ht="24">
      <c r="A599" s="36" t="s">
        <v>232</v>
      </c>
      <c r="B599" s="81" t="s">
        <v>14</v>
      </c>
      <c r="C599" s="81"/>
      <c r="D599" s="28"/>
      <c r="E599" s="28"/>
      <c r="F599" s="29"/>
      <c r="G599" s="29"/>
    </row>
    <row r="600" spans="1:7" ht="12.75">
      <c r="A600" s="21"/>
      <c r="B600" s="81"/>
      <c r="C600" s="81"/>
      <c r="D600" s="28"/>
      <c r="E600" s="28"/>
      <c r="F600" s="29"/>
      <c r="G600" s="29"/>
    </row>
    <row r="601" spans="1:7" ht="24">
      <c r="A601" s="36" t="s">
        <v>233</v>
      </c>
      <c r="B601" s="81" t="s">
        <v>14</v>
      </c>
      <c r="C601" s="81"/>
      <c r="D601" s="28"/>
      <c r="E601" s="28"/>
      <c r="F601" s="29"/>
      <c r="G601" s="29"/>
    </row>
    <row r="602" spans="1:7" ht="12.75">
      <c r="A602" s="21"/>
      <c r="B602" s="81"/>
      <c r="C602" s="81"/>
      <c r="D602" s="28"/>
      <c r="E602" s="28"/>
      <c r="F602" s="29"/>
      <c r="G602" s="29"/>
    </row>
    <row r="603" spans="1:7" ht="24">
      <c r="A603" s="36" t="s">
        <v>234</v>
      </c>
      <c r="B603" s="81" t="s">
        <v>14</v>
      </c>
      <c r="C603" s="81"/>
      <c r="D603" s="28"/>
      <c r="E603" s="28"/>
      <c r="F603" s="29"/>
      <c r="G603" s="29"/>
    </row>
    <row r="604" spans="1:7" ht="12.75">
      <c r="A604" s="21"/>
      <c r="B604" s="81"/>
      <c r="C604" s="81"/>
      <c r="D604" s="28"/>
      <c r="E604" s="28"/>
      <c r="F604" s="29"/>
      <c r="G604" s="29"/>
    </row>
    <row r="605" spans="1:7" ht="12.75">
      <c r="A605" s="36" t="s">
        <v>235</v>
      </c>
      <c r="B605" s="81" t="s">
        <v>14</v>
      </c>
      <c r="C605" s="81"/>
      <c r="D605" s="28"/>
      <c r="E605" s="28"/>
      <c r="F605" s="29"/>
      <c r="G605" s="29"/>
    </row>
    <row r="606" spans="1:7" ht="12.75">
      <c r="A606" s="21"/>
      <c r="B606" s="81"/>
      <c r="C606" s="81"/>
      <c r="D606" s="28"/>
      <c r="E606" s="28"/>
      <c r="F606" s="29"/>
      <c r="G606" s="29"/>
    </row>
    <row r="607" spans="1:7" ht="24">
      <c r="A607" s="36" t="s">
        <v>236</v>
      </c>
      <c r="B607" s="81" t="s">
        <v>14</v>
      </c>
      <c r="C607" s="81">
        <v>193</v>
      </c>
      <c r="D607" s="28">
        <v>195</v>
      </c>
      <c r="E607" s="28">
        <v>197</v>
      </c>
      <c r="F607" s="29">
        <v>200</v>
      </c>
      <c r="G607" s="29">
        <v>203</v>
      </c>
    </row>
    <row r="608" spans="1:7" ht="12.75">
      <c r="A608" s="21"/>
      <c r="B608" s="81"/>
      <c r="C608" s="81"/>
      <c r="D608" s="28"/>
      <c r="E608" s="28"/>
      <c r="F608" s="29"/>
      <c r="G608" s="29"/>
    </row>
    <row r="609" spans="1:7" ht="24">
      <c r="A609" s="36" t="s">
        <v>237</v>
      </c>
      <c r="B609" s="81" t="s">
        <v>14</v>
      </c>
      <c r="C609" s="81"/>
      <c r="D609" s="28"/>
      <c r="E609" s="28"/>
      <c r="F609" s="29"/>
      <c r="G609" s="29"/>
    </row>
    <row r="610" spans="1:7" ht="12.75">
      <c r="A610" s="21"/>
      <c r="B610" s="13"/>
      <c r="C610" s="81"/>
      <c r="D610" s="28"/>
      <c r="E610" s="28"/>
      <c r="F610" s="29"/>
      <c r="G610" s="29"/>
    </row>
    <row r="611" spans="1:7" ht="12.75">
      <c r="A611" s="36" t="s">
        <v>238</v>
      </c>
      <c r="B611" s="81" t="s">
        <v>14</v>
      </c>
      <c r="C611" s="81">
        <v>5689</v>
      </c>
      <c r="D611" s="28">
        <v>5950</v>
      </c>
      <c r="E611" s="28">
        <v>6225</v>
      </c>
      <c r="F611" s="29">
        <v>6490</v>
      </c>
      <c r="G611" s="29">
        <v>6750</v>
      </c>
    </row>
    <row r="612" spans="1:7" ht="12.75">
      <c r="A612" s="21"/>
      <c r="B612" s="13"/>
      <c r="C612" s="81"/>
      <c r="D612" s="28"/>
      <c r="E612" s="28"/>
      <c r="F612" s="29"/>
      <c r="G612" s="29"/>
    </row>
    <row r="613" spans="1:7" ht="12.75">
      <c r="A613" s="46"/>
      <c r="B613" s="13"/>
      <c r="C613" s="81"/>
      <c r="D613" s="28"/>
      <c r="E613" s="28"/>
      <c r="F613" s="29"/>
      <c r="G613" s="29"/>
    </row>
    <row r="614" spans="1:7" ht="12.75">
      <c r="A614" s="127" t="s">
        <v>201</v>
      </c>
      <c r="B614" s="127"/>
      <c r="C614" s="127"/>
      <c r="D614" s="127"/>
      <c r="E614" s="127"/>
      <c r="F614" s="127"/>
      <c r="G614" s="127"/>
    </row>
    <row r="615" spans="1:7" ht="36">
      <c r="A615" s="46" t="s">
        <v>97</v>
      </c>
      <c r="B615" s="81" t="s">
        <v>6</v>
      </c>
      <c r="C615" s="13">
        <f>C617+C618+C619+C620+C621+C622+C623+C624+C625+C626+C627+C628+C629+C630+C631+C632</f>
        <v>2479072.3</v>
      </c>
      <c r="D615" s="13">
        <f>D617+D618+D619+D620+D621+D622+D623+D624+D625+D626+D627+D628+D629+D630+D631+D632</f>
        <v>2594614.1</v>
      </c>
      <c r="E615" s="13">
        <f>E617+E618+E619+E620+E621+E622+E623+E624+E625+E626+E627+E628+E629+E630+E631+E632</f>
        <v>2724849</v>
      </c>
      <c r="F615" s="13">
        <f>F617+F618+F619+F620+F621+F622+F623+F624+F625+F626+F627+F628+F629+F630+F631+F632</f>
        <v>2835910.1</v>
      </c>
      <c r="G615" s="13">
        <f>G617+G618+G619+G620+G621+G622+G623+G624+G625+G626+G627+G628+G629+G630+G631+G632</f>
        <v>2956587.1</v>
      </c>
    </row>
    <row r="616" spans="1:7" ht="12.75">
      <c r="A616" s="40" t="s">
        <v>98</v>
      </c>
      <c r="B616" s="81"/>
      <c r="C616" s="28"/>
      <c r="D616" s="28"/>
      <c r="E616" s="28"/>
      <c r="F616" s="29"/>
      <c r="G616" s="29"/>
    </row>
    <row r="617" spans="1:7" ht="12.75">
      <c r="A617" s="40" t="s">
        <v>99</v>
      </c>
      <c r="B617" s="81" t="s">
        <v>6</v>
      </c>
      <c r="C617" s="13">
        <v>55086</v>
      </c>
      <c r="D617" s="13">
        <v>60000</v>
      </c>
      <c r="E617" s="13">
        <v>65000</v>
      </c>
      <c r="F617" s="16">
        <v>68250</v>
      </c>
      <c r="G617" s="16">
        <v>71650</v>
      </c>
    </row>
    <row r="618" spans="1:7" ht="12.75">
      <c r="A618" s="40" t="s">
        <v>100</v>
      </c>
      <c r="B618" s="81" t="s">
        <v>6</v>
      </c>
      <c r="C618" s="13">
        <v>545093</v>
      </c>
      <c r="D618" s="13">
        <v>548758</v>
      </c>
      <c r="E618" s="13">
        <v>562477</v>
      </c>
      <c r="F618" s="16">
        <v>576539</v>
      </c>
      <c r="G618" s="16">
        <v>590952</v>
      </c>
    </row>
    <row r="619" spans="1:7" ht="12.75">
      <c r="A619" s="40" t="s">
        <v>101</v>
      </c>
      <c r="B619" s="81" t="s">
        <v>6</v>
      </c>
      <c r="C619" s="13">
        <v>406787</v>
      </c>
      <c r="D619" s="13">
        <v>410000</v>
      </c>
      <c r="E619" s="13">
        <v>430000</v>
      </c>
      <c r="F619" s="16">
        <v>440000</v>
      </c>
      <c r="G619" s="16">
        <v>450000</v>
      </c>
    </row>
    <row r="620" spans="1:7" ht="12.75">
      <c r="A620" s="40" t="s">
        <v>102</v>
      </c>
      <c r="B620" s="81" t="s">
        <v>6</v>
      </c>
      <c r="C620" s="13">
        <v>3650.9</v>
      </c>
      <c r="D620" s="13">
        <v>2715.1</v>
      </c>
      <c r="E620" s="13">
        <v>2675</v>
      </c>
      <c r="F620" s="16">
        <v>2991.1</v>
      </c>
      <c r="G620" s="16">
        <v>2991.1</v>
      </c>
    </row>
    <row r="621" spans="1:7" ht="12.75">
      <c r="A621" s="40" t="s">
        <v>103</v>
      </c>
      <c r="B621" s="81" t="s">
        <v>6</v>
      </c>
      <c r="C621" s="13">
        <v>2526.1</v>
      </c>
      <c r="D621" s="13">
        <v>3400</v>
      </c>
      <c r="E621" s="13">
        <v>4600</v>
      </c>
      <c r="F621" s="16">
        <v>5520</v>
      </c>
      <c r="G621" s="16">
        <v>6624</v>
      </c>
    </row>
    <row r="622" spans="1:7" ht="12.75">
      <c r="A622" s="40" t="s">
        <v>108</v>
      </c>
      <c r="B622" s="81" t="s">
        <v>6</v>
      </c>
      <c r="C622" s="13">
        <v>23834</v>
      </c>
      <c r="D622" s="13">
        <v>38000</v>
      </c>
      <c r="E622" s="13">
        <v>40000</v>
      </c>
      <c r="F622" s="16">
        <v>45000</v>
      </c>
      <c r="G622" s="16">
        <v>50000</v>
      </c>
    </row>
    <row r="623" spans="1:7" ht="12.75">
      <c r="A623" s="40" t="s">
        <v>104</v>
      </c>
      <c r="B623" s="81" t="s">
        <v>6</v>
      </c>
      <c r="C623" s="13">
        <v>28247.2</v>
      </c>
      <c r="D623" s="13">
        <v>25000</v>
      </c>
      <c r="E623" s="13">
        <v>25500</v>
      </c>
      <c r="F623" s="16">
        <v>25500</v>
      </c>
      <c r="G623" s="16">
        <v>25500</v>
      </c>
    </row>
    <row r="624" spans="1:7" ht="12.75">
      <c r="A624" s="40" t="s">
        <v>203</v>
      </c>
      <c r="B624" s="81" t="s">
        <v>6</v>
      </c>
      <c r="C624" s="13">
        <v>55141</v>
      </c>
      <c r="D624" s="13">
        <v>58000</v>
      </c>
      <c r="E624" s="13">
        <v>61000</v>
      </c>
      <c r="F624" s="16">
        <v>64000</v>
      </c>
      <c r="G624" s="16">
        <v>67000</v>
      </c>
    </row>
    <row r="625" spans="1:7" ht="12.75">
      <c r="A625" s="40" t="s">
        <v>204</v>
      </c>
      <c r="B625" s="81" t="s">
        <v>6</v>
      </c>
      <c r="C625" s="13">
        <v>56221</v>
      </c>
      <c r="D625" s="13">
        <v>57000</v>
      </c>
      <c r="E625" s="13">
        <v>59000</v>
      </c>
      <c r="F625" s="16">
        <v>62000</v>
      </c>
      <c r="G625" s="16">
        <v>64000</v>
      </c>
    </row>
    <row r="626" spans="1:7" ht="12.75">
      <c r="A626" s="40" t="s">
        <v>105</v>
      </c>
      <c r="B626" s="81" t="s">
        <v>6</v>
      </c>
      <c r="C626" s="13">
        <v>38534.8</v>
      </c>
      <c r="D626" s="13">
        <v>34500</v>
      </c>
      <c r="E626" s="13">
        <v>31500</v>
      </c>
      <c r="F626" s="16">
        <v>31500</v>
      </c>
      <c r="G626" s="16">
        <v>31500</v>
      </c>
    </row>
    <row r="627" spans="1:7" ht="12.75">
      <c r="A627" s="40" t="s">
        <v>106</v>
      </c>
      <c r="B627" s="81" t="s">
        <v>6</v>
      </c>
      <c r="C627" s="13">
        <v>339</v>
      </c>
      <c r="D627" s="13">
        <v>271</v>
      </c>
      <c r="E627" s="13">
        <v>300</v>
      </c>
      <c r="F627" s="16">
        <v>300</v>
      </c>
      <c r="G627" s="16">
        <v>300</v>
      </c>
    </row>
    <row r="628" spans="1:7" ht="12.75">
      <c r="A628" s="46" t="s">
        <v>107</v>
      </c>
      <c r="B628" s="81" t="s">
        <v>6</v>
      </c>
      <c r="C628" s="13">
        <v>2129</v>
      </c>
      <c r="D628" s="13">
        <v>2300</v>
      </c>
      <c r="E628" s="13">
        <v>2400</v>
      </c>
      <c r="F628" s="16">
        <v>2500</v>
      </c>
      <c r="G628" s="16">
        <v>2600</v>
      </c>
    </row>
    <row r="629" spans="1:7" ht="12.75">
      <c r="A629" s="40" t="s">
        <v>205</v>
      </c>
      <c r="B629" s="81" t="s">
        <v>6</v>
      </c>
      <c r="C629" s="13">
        <v>103</v>
      </c>
      <c r="D629" s="13">
        <v>105</v>
      </c>
      <c r="E629" s="13">
        <v>107</v>
      </c>
      <c r="F629" s="16">
        <v>110</v>
      </c>
      <c r="G629" s="16">
        <v>110</v>
      </c>
    </row>
    <row r="630" spans="1:7" ht="12.75">
      <c r="A630" s="46" t="s">
        <v>109</v>
      </c>
      <c r="B630" s="81" t="s">
        <v>6</v>
      </c>
      <c r="C630" s="13">
        <v>7374</v>
      </c>
      <c r="D630" s="13">
        <v>7000</v>
      </c>
      <c r="E630" s="13">
        <v>7000</v>
      </c>
      <c r="F630" s="16">
        <v>7000</v>
      </c>
      <c r="G630" s="16">
        <v>7000</v>
      </c>
    </row>
    <row r="631" spans="1:7" ht="12.75">
      <c r="A631" s="46" t="s">
        <v>206</v>
      </c>
      <c r="B631" s="81" t="s">
        <v>6</v>
      </c>
      <c r="C631" s="13">
        <v>2131</v>
      </c>
      <c r="D631" s="13">
        <v>2150</v>
      </c>
      <c r="E631" s="13">
        <v>2150</v>
      </c>
      <c r="F631" s="16">
        <v>2150</v>
      </c>
      <c r="G631" s="16">
        <v>2150</v>
      </c>
    </row>
    <row r="632" spans="1:7" ht="12.75">
      <c r="A632" s="40" t="s">
        <v>207</v>
      </c>
      <c r="B632" s="81" t="s">
        <v>6</v>
      </c>
      <c r="C632" s="13">
        <v>1251875.3</v>
      </c>
      <c r="D632" s="13">
        <v>1345415</v>
      </c>
      <c r="E632" s="13">
        <v>1431140</v>
      </c>
      <c r="F632" s="16">
        <v>1502550</v>
      </c>
      <c r="G632" s="16">
        <v>1584210</v>
      </c>
    </row>
    <row r="633" spans="1:7" ht="12.75">
      <c r="A633" s="122" t="s">
        <v>242</v>
      </c>
      <c r="B633" s="122"/>
      <c r="C633" s="122"/>
      <c r="D633" s="122"/>
      <c r="E633" s="122"/>
      <c r="F633" s="122"/>
      <c r="G633" s="122"/>
    </row>
    <row r="634" spans="1:7" ht="24">
      <c r="A634" s="33" t="s">
        <v>179</v>
      </c>
      <c r="B634" s="53" t="s">
        <v>16</v>
      </c>
      <c r="C634" s="28">
        <v>47706</v>
      </c>
      <c r="D634" s="28">
        <v>47320</v>
      </c>
      <c r="E634" s="28">
        <v>46950</v>
      </c>
      <c r="F634" s="29">
        <v>46600</v>
      </c>
      <c r="G634" s="29">
        <v>46250</v>
      </c>
    </row>
    <row r="635" spans="1:7" ht="12.75">
      <c r="A635" s="47" t="s">
        <v>110</v>
      </c>
      <c r="B635" s="53" t="s">
        <v>16</v>
      </c>
      <c r="C635" s="28">
        <v>15698</v>
      </c>
      <c r="D635" s="28">
        <v>15802</v>
      </c>
      <c r="E635" s="28">
        <v>15865</v>
      </c>
      <c r="F635" s="29">
        <v>15936</v>
      </c>
      <c r="G635" s="29">
        <v>16015</v>
      </c>
    </row>
    <row r="636" spans="1:7" ht="12.75">
      <c r="A636" s="21" t="s">
        <v>111</v>
      </c>
      <c r="B636" s="53" t="s">
        <v>16</v>
      </c>
      <c r="C636" s="13">
        <v>10649</v>
      </c>
      <c r="D636" s="13">
        <v>11877</v>
      </c>
      <c r="E636" s="13">
        <v>11861</v>
      </c>
      <c r="F636" s="16">
        <v>11852</v>
      </c>
      <c r="G636" s="16">
        <v>11829</v>
      </c>
    </row>
    <row r="637" spans="1:7" ht="12.75">
      <c r="A637" s="46" t="s">
        <v>199</v>
      </c>
      <c r="B637" s="53" t="s">
        <v>16</v>
      </c>
      <c r="C637" s="81">
        <v>3448</v>
      </c>
      <c r="D637" s="28">
        <v>3434</v>
      </c>
      <c r="E637" s="28">
        <v>3468</v>
      </c>
      <c r="F637" s="29">
        <v>3448</v>
      </c>
      <c r="G637" s="29">
        <v>3452</v>
      </c>
    </row>
    <row r="638" spans="1:7" ht="36">
      <c r="A638" s="46" t="s">
        <v>180</v>
      </c>
      <c r="B638" s="53" t="s">
        <v>16</v>
      </c>
      <c r="C638" s="28">
        <f>C640+C642+C643</f>
        <v>7012</v>
      </c>
      <c r="D638" s="28">
        <f>D640+D642+D643</f>
        <v>7225</v>
      </c>
      <c r="E638" s="28">
        <f>E640+E642+E643</f>
        <v>7265</v>
      </c>
      <c r="F638" s="28">
        <f>F640+F642+F643</f>
        <v>7310</v>
      </c>
      <c r="G638" s="28">
        <f>G640+G642+G643</f>
        <v>7380</v>
      </c>
    </row>
    <row r="639" spans="1:7" ht="12.75">
      <c r="A639" s="41" t="s">
        <v>17</v>
      </c>
      <c r="B639" s="21"/>
      <c r="C639" s="13"/>
      <c r="D639" s="13"/>
      <c r="E639" s="13"/>
      <c r="F639" s="16"/>
      <c r="G639" s="16"/>
    </row>
    <row r="640" spans="1:7" ht="24">
      <c r="A640" s="21" t="s">
        <v>112</v>
      </c>
      <c r="B640" s="53" t="s">
        <v>16</v>
      </c>
      <c r="C640" s="13">
        <v>5317</v>
      </c>
      <c r="D640" s="13">
        <v>5520</v>
      </c>
      <c r="E640" s="13">
        <v>5540</v>
      </c>
      <c r="F640" s="16">
        <v>5560</v>
      </c>
      <c r="G640" s="16">
        <v>5580</v>
      </c>
    </row>
    <row r="641" spans="1:7" ht="36">
      <c r="A641" s="21" t="s">
        <v>113</v>
      </c>
      <c r="B641" s="53" t="s">
        <v>16</v>
      </c>
      <c r="C641" s="13"/>
      <c r="D641" s="13"/>
      <c r="E641" s="13"/>
      <c r="F641" s="16"/>
      <c r="G641" s="16"/>
    </row>
    <row r="642" spans="1:7" ht="12.75">
      <c r="A642" s="21" t="s">
        <v>114</v>
      </c>
      <c r="B642" s="53" t="s">
        <v>16</v>
      </c>
      <c r="C642" s="13">
        <v>1115</v>
      </c>
      <c r="D642" s="13">
        <v>1120</v>
      </c>
      <c r="E642" s="13">
        <v>1125</v>
      </c>
      <c r="F642" s="16">
        <v>1130</v>
      </c>
      <c r="G642" s="16">
        <v>1150</v>
      </c>
    </row>
    <row r="643" spans="1:7" ht="12.75">
      <c r="A643" s="21" t="s">
        <v>115</v>
      </c>
      <c r="B643" s="53" t="s">
        <v>16</v>
      </c>
      <c r="C643" s="13">
        <v>580</v>
      </c>
      <c r="D643" s="13">
        <v>585</v>
      </c>
      <c r="E643" s="13">
        <v>600</v>
      </c>
      <c r="F643" s="16">
        <v>620</v>
      </c>
      <c r="G643" s="16">
        <v>650</v>
      </c>
    </row>
    <row r="644" spans="1:7" ht="12.75">
      <c r="A644" s="46" t="s">
        <v>116</v>
      </c>
      <c r="B644" s="53" t="s">
        <v>16</v>
      </c>
      <c r="C644" s="28">
        <f>C637+C638</f>
        <v>10460</v>
      </c>
      <c r="D644" s="28">
        <f>D637+D638</f>
        <v>10659</v>
      </c>
      <c r="E644" s="28">
        <f>E637+E638</f>
        <v>10733</v>
      </c>
      <c r="F644" s="28">
        <f>F637+F638</f>
        <v>10758</v>
      </c>
      <c r="G644" s="28">
        <f>G637+G638</f>
        <v>10832</v>
      </c>
    </row>
    <row r="645" spans="1:7" ht="24">
      <c r="A645" s="36" t="s">
        <v>181</v>
      </c>
      <c r="B645" s="53" t="s">
        <v>16</v>
      </c>
      <c r="C645" s="84">
        <f>C648+C652+C654+C656+C658+C660+C662+C664+C666+C668+C670+C672+C674+C676+C678+C680+C682+C684</f>
        <v>16870</v>
      </c>
      <c r="D645" s="84">
        <f>D648+D652+D654+D656+D658+D660+D662+D664+D666+D668+D670+D672+D674+D676+D678+D680+D682+D684</f>
        <v>16800</v>
      </c>
      <c r="E645" s="84">
        <f>E648+E652+E654+E656+E658+E660+E662+E664+E666+E668+E670+E672+E674+E676+E678+E680+E682+E684</f>
        <v>16738</v>
      </c>
      <c r="F645" s="84">
        <f>F648+F652+F654+F656+F658+F660+F662+F664+F666+F668+F670+F672+F674+F676+F678+F680+F682+F684</f>
        <v>16704</v>
      </c>
      <c r="G645" s="84">
        <f>G648+G652+G654+G656+G658+G660+G662+G664+G666+G668+G670+G672+G674+G676+G678+G680+G682+G684</f>
        <v>16693</v>
      </c>
    </row>
    <row r="646" spans="1:7" ht="12.75">
      <c r="A646" s="54" t="s">
        <v>21</v>
      </c>
      <c r="B646" s="13"/>
      <c r="C646" s="13"/>
      <c r="D646" s="13"/>
      <c r="E646" s="13"/>
      <c r="F646" s="16"/>
      <c r="G646" s="16"/>
    </row>
    <row r="647" spans="1:7" ht="12.75">
      <c r="A647" s="21"/>
      <c r="B647" s="13"/>
      <c r="C647" s="13"/>
      <c r="D647" s="13"/>
      <c r="E647" s="13"/>
      <c r="F647" s="16"/>
      <c r="G647" s="16"/>
    </row>
    <row r="648" spans="1:7" ht="24">
      <c r="A648" s="36" t="s">
        <v>221</v>
      </c>
      <c r="B648" s="13" t="s">
        <v>16</v>
      </c>
      <c r="C648" s="13">
        <v>420</v>
      </c>
      <c r="D648" s="13">
        <v>415</v>
      </c>
      <c r="E648" s="13">
        <v>410</v>
      </c>
      <c r="F648" s="16">
        <v>400</v>
      </c>
      <c r="G648" s="16">
        <v>395</v>
      </c>
    </row>
    <row r="649" spans="1:7" ht="12.75">
      <c r="A649" s="40"/>
      <c r="B649" s="13"/>
      <c r="C649" s="13"/>
      <c r="D649" s="13"/>
      <c r="E649" s="13"/>
      <c r="F649" s="16"/>
      <c r="G649" s="16"/>
    </row>
    <row r="650" spans="1:7" ht="12.75">
      <c r="A650" s="36" t="s">
        <v>241</v>
      </c>
      <c r="B650" s="13" t="s">
        <v>16</v>
      </c>
      <c r="C650" s="13"/>
      <c r="D650" s="13"/>
      <c r="E650" s="13"/>
      <c r="F650" s="16"/>
      <c r="G650" s="16"/>
    </row>
    <row r="651" spans="1:7" ht="12.75">
      <c r="A651" s="45"/>
      <c r="B651" s="13"/>
      <c r="C651" s="13"/>
      <c r="D651" s="13"/>
      <c r="E651" s="13"/>
      <c r="F651" s="16"/>
      <c r="G651" s="16"/>
    </row>
    <row r="652" spans="1:7" ht="12.75">
      <c r="A652" s="36" t="s">
        <v>222</v>
      </c>
      <c r="B652" s="13" t="s">
        <v>16</v>
      </c>
      <c r="C652" s="13">
        <v>7385</v>
      </c>
      <c r="D652" s="13">
        <v>7365</v>
      </c>
      <c r="E652" s="13">
        <v>7320</v>
      </c>
      <c r="F652" s="16">
        <v>7300</v>
      </c>
      <c r="G652" s="16">
        <v>7260</v>
      </c>
    </row>
    <row r="653" spans="1:7" ht="12.75">
      <c r="A653" s="46"/>
      <c r="B653" s="13"/>
      <c r="C653" s="13"/>
      <c r="D653" s="13"/>
      <c r="E653" s="13"/>
      <c r="F653" s="16"/>
      <c r="G653" s="16"/>
    </row>
    <row r="654" spans="1:7" ht="24">
      <c r="A654" s="14" t="s">
        <v>223</v>
      </c>
      <c r="B654" s="13" t="s">
        <v>16</v>
      </c>
      <c r="C654" s="13">
        <v>540</v>
      </c>
      <c r="D654" s="13">
        <v>520</v>
      </c>
      <c r="E654" s="13">
        <v>522</v>
      </c>
      <c r="F654" s="16">
        <v>520</v>
      </c>
      <c r="G654" s="16">
        <v>520</v>
      </c>
    </row>
    <row r="655" spans="1:7" ht="12.75">
      <c r="A655" s="45"/>
      <c r="B655" s="13"/>
      <c r="C655" s="13"/>
      <c r="D655" s="13"/>
      <c r="E655" s="13"/>
      <c r="F655" s="16"/>
      <c r="G655" s="16"/>
    </row>
    <row r="656" spans="1:7" ht="36">
      <c r="A656" s="23" t="s">
        <v>224</v>
      </c>
      <c r="B656" s="13" t="s">
        <v>16</v>
      </c>
      <c r="C656" s="13">
        <v>181</v>
      </c>
      <c r="D656" s="13">
        <v>168</v>
      </c>
      <c r="E656" s="13">
        <v>168</v>
      </c>
      <c r="F656" s="16">
        <v>168</v>
      </c>
      <c r="G656" s="16">
        <v>168</v>
      </c>
    </row>
    <row r="657" spans="1:7" ht="12.75">
      <c r="A657" s="45"/>
      <c r="B657" s="13"/>
      <c r="C657" s="13"/>
      <c r="D657" s="13"/>
      <c r="E657" s="13"/>
      <c r="F657" s="16"/>
      <c r="G657" s="16"/>
    </row>
    <row r="658" spans="1:7" ht="12.75">
      <c r="A658" s="36" t="s">
        <v>225</v>
      </c>
      <c r="B658" s="13" t="s">
        <v>16</v>
      </c>
      <c r="C658" s="13">
        <v>415</v>
      </c>
      <c r="D658" s="88">
        <v>410</v>
      </c>
      <c r="E658" s="13">
        <v>405</v>
      </c>
      <c r="F658" s="16">
        <v>400</v>
      </c>
      <c r="G658" s="16">
        <v>405</v>
      </c>
    </row>
    <row r="659" spans="1:7" ht="12.75">
      <c r="A659" s="40"/>
      <c r="B659" s="13"/>
      <c r="C659" s="13"/>
      <c r="D659" s="13"/>
      <c r="E659" s="13"/>
      <c r="F659" s="16"/>
      <c r="G659" s="16"/>
    </row>
    <row r="660" spans="1:7" ht="24">
      <c r="A660" s="36" t="s">
        <v>226</v>
      </c>
      <c r="B660" s="13" t="s">
        <v>16</v>
      </c>
      <c r="C660" s="13">
        <v>1116</v>
      </c>
      <c r="D660" s="13">
        <v>1110</v>
      </c>
      <c r="E660" s="13">
        <v>1100</v>
      </c>
      <c r="F660" s="16">
        <v>1095</v>
      </c>
      <c r="G660" s="16">
        <v>1090</v>
      </c>
    </row>
    <row r="661" spans="1:7" ht="12.75">
      <c r="A661" s="45"/>
      <c r="B661" s="13"/>
      <c r="C661" s="13"/>
      <c r="D661" s="13"/>
      <c r="E661" s="13"/>
      <c r="F661" s="16"/>
      <c r="G661" s="16"/>
    </row>
    <row r="662" spans="1:7" ht="24">
      <c r="A662" s="36" t="s">
        <v>227</v>
      </c>
      <c r="B662" s="13" t="s">
        <v>16</v>
      </c>
      <c r="C662" s="13">
        <v>145</v>
      </c>
      <c r="D662" s="13">
        <v>143</v>
      </c>
      <c r="E662" s="13">
        <v>140</v>
      </c>
      <c r="F662" s="16">
        <v>138</v>
      </c>
      <c r="G662" s="16">
        <v>140</v>
      </c>
    </row>
    <row r="663" spans="1:7" ht="12.75">
      <c r="A663" s="40"/>
      <c r="B663" s="38"/>
      <c r="C663" s="13"/>
      <c r="D663" s="13"/>
      <c r="E663" s="13"/>
      <c r="F663" s="16"/>
      <c r="G663" s="16"/>
    </row>
    <row r="664" spans="1:7" ht="12.75">
      <c r="A664" s="40" t="s">
        <v>228</v>
      </c>
      <c r="B664" s="13" t="s">
        <v>16</v>
      </c>
      <c r="C664" s="13">
        <v>203</v>
      </c>
      <c r="D664" s="13">
        <v>205</v>
      </c>
      <c r="E664" s="13">
        <v>207</v>
      </c>
      <c r="F664" s="16">
        <v>210</v>
      </c>
      <c r="G664" s="16">
        <v>215</v>
      </c>
    </row>
    <row r="665" spans="1:7" ht="12.75">
      <c r="A665" s="45"/>
      <c r="B665" s="38"/>
      <c r="C665" s="13"/>
      <c r="D665" s="13"/>
      <c r="E665" s="13"/>
      <c r="F665" s="16"/>
      <c r="G665" s="16"/>
    </row>
    <row r="666" spans="1:7" ht="12.75">
      <c r="A666" s="36" t="s">
        <v>244</v>
      </c>
      <c r="B666" s="13" t="s">
        <v>16</v>
      </c>
      <c r="C666" s="13">
        <v>275</v>
      </c>
      <c r="D666" s="13">
        <v>278</v>
      </c>
      <c r="E666" s="13">
        <v>280</v>
      </c>
      <c r="F666" s="16">
        <v>280</v>
      </c>
      <c r="G666" s="16">
        <v>280</v>
      </c>
    </row>
    <row r="667" spans="1:7" ht="12.75">
      <c r="A667" s="45"/>
      <c r="B667" s="38"/>
      <c r="C667" s="13"/>
      <c r="D667" s="13"/>
      <c r="E667" s="13"/>
      <c r="F667" s="16"/>
      <c r="G667" s="16"/>
    </row>
    <row r="668" spans="1:7" ht="12.75">
      <c r="A668" s="36" t="s">
        <v>230</v>
      </c>
      <c r="B668" s="13" t="s">
        <v>16</v>
      </c>
      <c r="C668" s="13">
        <v>134</v>
      </c>
      <c r="D668" s="13">
        <v>135</v>
      </c>
      <c r="E668" s="13">
        <v>136</v>
      </c>
      <c r="F668" s="16">
        <v>138</v>
      </c>
      <c r="G668" s="16">
        <v>140</v>
      </c>
    </row>
    <row r="669" spans="1:7" ht="12.75">
      <c r="A669" s="45"/>
      <c r="B669" s="38"/>
      <c r="C669" s="13"/>
      <c r="D669" s="13"/>
      <c r="E669" s="13"/>
      <c r="F669" s="16"/>
      <c r="G669" s="16"/>
    </row>
    <row r="670" spans="1:7" ht="24">
      <c r="A670" s="36" t="s">
        <v>231</v>
      </c>
      <c r="B670" s="13" t="s">
        <v>16</v>
      </c>
      <c r="C670" s="13">
        <v>546</v>
      </c>
      <c r="D670" s="13">
        <v>535</v>
      </c>
      <c r="E670" s="13">
        <v>527</v>
      </c>
      <c r="F670" s="16">
        <v>525</v>
      </c>
      <c r="G670" s="16">
        <v>530</v>
      </c>
    </row>
    <row r="671" spans="1:7" ht="12.75">
      <c r="A671" s="45"/>
      <c r="B671" s="38"/>
      <c r="C671" s="13"/>
      <c r="D671" s="13"/>
      <c r="E671" s="13"/>
      <c r="F671" s="16"/>
      <c r="G671" s="16"/>
    </row>
    <row r="672" spans="1:7" ht="24">
      <c r="A672" s="36" t="s">
        <v>232</v>
      </c>
      <c r="B672" s="13" t="s">
        <v>16</v>
      </c>
      <c r="C672" s="13">
        <v>125</v>
      </c>
      <c r="D672" s="13">
        <v>120</v>
      </c>
      <c r="E672" s="13">
        <v>115</v>
      </c>
      <c r="F672" s="16">
        <v>110</v>
      </c>
      <c r="G672" s="16">
        <v>115</v>
      </c>
    </row>
    <row r="673" spans="1:7" ht="12.75">
      <c r="A673" s="45"/>
      <c r="B673" s="38"/>
      <c r="C673" s="13"/>
      <c r="D673" s="13"/>
      <c r="E673" s="13"/>
      <c r="F673" s="16"/>
      <c r="G673" s="16"/>
    </row>
    <row r="674" spans="1:7" ht="24">
      <c r="A674" s="36" t="s">
        <v>233</v>
      </c>
      <c r="B674" s="13" t="s">
        <v>16</v>
      </c>
      <c r="C674" s="13">
        <v>35</v>
      </c>
      <c r="D674" s="13">
        <v>36</v>
      </c>
      <c r="E674" s="13">
        <v>38</v>
      </c>
      <c r="F674" s="16">
        <v>40</v>
      </c>
      <c r="G674" s="16">
        <v>45</v>
      </c>
    </row>
    <row r="675" spans="1:7" ht="12.75">
      <c r="A675" s="40"/>
      <c r="B675" s="38"/>
      <c r="C675" s="13"/>
      <c r="D675" s="13"/>
      <c r="E675" s="13"/>
      <c r="F675" s="16"/>
      <c r="G675" s="16"/>
    </row>
    <row r="676" spans="1:7" ht="24">
      <c r="A676" s="36" t="s">
        <v>234</v>
      </c>
      <c r="B676" s="13" t="s">
        <v>16</v>
      </c>
      <c r="C676" s="13">
        <v>1219</v>
      </c>
      <c r="D676" s="13">
        <v>1215</v>
      </c>
      <c r="E676" s="13">
        <v>1210</v>
      </c>
      <c r="F676" s="16">
        <v>1200</v>
      </c>
      <c r="G676" s="16">
        <v>1190</v>
      </c>
    </row>
    <row r="677" spans="1:7" ht="12.75">
      <c r="A677" s="40"/>
      <c r="B677" s="38"/>
      <c r="C677" s="13"/>
      <c r="D677" s="13"/>
      <c r="E677" s="13"/>
      <c r="F677" s="16"/>
      <c r="G677" s="16"/>
    </row>
    <row r="678" spans="1:7" ht="12.75">
      <c r="A678" s="36" t="s">
        <v>235</v>
      </c>
      <c r="B678" s="13" t="s">
        <v>16</v>
      </c>
      <c r="C678" s="13">
        <v>1791</v>
      </c>
      <c r="D678" s="13">
        <v>1795</v>
      </c>
      <c r="E678" s="13">
        <v>1800</v>
      </c>
      <c r="F678" s="16">
        <v>1805</v>
      </c>
      <c r="G678" s="16">
        <v>1810</v>
      </c>
    </row>
    <row r="679" spans="1:7" ht="12.75">
      <c r="A679" s="40"/>
      <c r="B679" s="38"/>
      <c r="C679" s="13"/>
      <c r="D679" s="13"/>
      <c r="E679" s="13"/>
      <c r="F679" s="16"/>
      <c r="G679" s="16"/>
    </row>
    <row r="680" spans="1:7" ht="24">
      <c r="A680" s="36" t="s">
        <v>236</v>
      </c>
      <c r="B680" s="13" t="s">
        <v>16</v>
      </c>
      <c r="C680" s="13">
        <v>1759</v>
      </c>
      <c r="D680" s="13">
        <v>1770</v>
      </c>
      <c r="E680" s="13">
        <v>1780</v>
      </c>
      <c r="F680" s="16">
        <v>1795</v>
      </c>
      <c r="G680" s="16">
        <v>1800</v>
      </c>
    </row>
    <row r="681" spans="1:7" ht="12.75">
      <c r="A681" s="40"/>
      <c r="B681" s="38"/>
      <c r="C681" s="13"/>
      <c r="D681" s="13"/>
      <c r="E681" s="13"/>
      <c r="F681" s="16"/>
      <c r="G681" s="16"/>
    </row>
    <row r="682" spans="1:7" ht="24">
      <c r="A682" s="36" t="s">
        <v>237</v>
      </c>
      <c r="B682" s="13" t="s">
        <v>16</v>
      </c>
      <c r="C682" s="13">
        <v>265</v>
      </c>
      <c r="D682" s="13">
        <v>260</v>
      </c>
      <c r="E682" s="13">
        <v>255</v>
      </c>
      <c r="F682" s="16">
        <v>255</v>
      </c>
      <c r="G682" s="16">
        <v>260</v>
      </c>
    </row>
    <row r="683" spans="1:7" ht="12.75">
      <c r="A683" s="40"/>
      <c r="B683" s="13"/>
      <c r="C683" s="13"/>
      <c r="D683" s="13"/>
      <c r="E683" s="13"/>
      <c r="F683" s="16"/>
      <c r="G683" s="16"/>
    </row>
    <row r="684" spans="1:7" ht="12.75">
      <c r="A684" s="36" t="s">
        <v>238</v>
      </c>
      <c r="B684" s="13" t="s">
        <v>16</v>
      </c>
      <c r="C684" s="13">
        <v>316</v>
      </c>
      <c r="D684" s="13">
        <v>320</v>
      </c>
      <c r="E684" s="13">
        <v>325</v>
      </c>
      <c r="F684" s="16">
        <v>325</v>
      </c>
      <c r="G684" s="16">
        <v>330</v>
      </c>
    </row>
    <row r="685" spans="1:7" ht="12.75">
      <c r="A685" s="40"/>
      <c r="B685" s="13"/>
      <c r="C685" s="13"/>
      <c r="D685" s="13"/>
      <c r="E685" s="13"/>
      <c r="F685" s="16"/>
      <c r="G685" s="16"/>
    </row>
    <row r="686" spans="1:7" ht="12.75">
      <c r="A686" s="50" t="s">
        <v>182</v>
      </c>
      <c r="B686" s="13" t="s">
        <v>14</v>
      </c>
      <c r="C686" s="28">
        <v>4186865.3</v>
      </c>
      <c r="D686" s="28">
        <v>4499712</v>
      </c>
      <c r="E686" s="28">
        <v>4786398</v>
      </c>
      <c r="F686" s="28">
        <v>5025231</v>
      </c>
      <c r="G686" s="28">
        <v>5298358</v>
      </c>
    </row>
    <row r="687" spans="1:7" ht="12.75">
      <c r="A687" s="55"/>
      <c r="B687" s="13"/>
      <c r="C687" s="56"/>
      <c r="D687" s="56"/>
      <c r="E687" s="56"/>
      <c r="F687" s="56"/>
      <c r="G687" s="56"/>
    </row>
    <row r="688" spans="1:7" ht="24">
      <c r="A688" s="36" t="s">
        <v>221</v>
      </c>
      <c r="B688" s="28" t="s">
        <v>14</v>
      </c>
      <c r="C688" s="90">
        <v>78826</v>
      </c>
      <c r="D688" s="90">
        <v>81697</v>
      </c>
      <c r="E688" s="90">
        <v>86198</v>
      </c>
      <c r="F688" s="91">
        <v>88320</v>
      </c>
      <c r="G688" s="91">
        <v>92051</v>
      </c>
    </row>
    <row r="689" spans="1:7" ht="12.75">
      <c r="A689" s="45"/>
      <c r="B689" s="13"/>
      <c r="C689" s="92"/>
      <c r="D689" s="92"/>
      <c r="E689" s="92"/>
      <c r="F689" s="93"/>
      <c r="G689" s="93"/>
    </row>
    <row r="690" spans="1:7" ht="12.75">
      <c r="A690" s="36" t="s">
        <v>241</v>
      </c>
      <c r="B690" s="13" t="s">
        <v>14</v>
      </c>
      <c r="C690" s="92"/>
      <c r="D690" s="92"/>
      <c r="E690" s="92"/>
      <c r="F690" s="93"/>
      <c r="G690" s="93"/>
    </row>
    <row r="691" spans="1:7" ht="12.75">
      <c r="A691" s="45"/>
      <c r="B691" s="13"/>
      <c r="C691" s="92"/>
      <c r="D691" s="92"/>
      <c r="E691" s="92"/>
      <c r="F691" s="92"/>
      <c r="G691" s="92"/>
    </row>
    <row r="692" spans="1:7" ht="19.5" customHeight="1">
      <c r="A692" s="36" t="s">
        <v>222</v>
      </c>
      <c r="B692" s="81" t="s">
        <v>14</v>
      </c>
      <c r="C692" s="90">
        <v>1906065.4</v>
      </c>
      <c r="D692" s="90">
        <v>2117969</v>
      </c>
      <c r="E692" s="90">
        <v>2263511</v>
      </c>
      <c r="F692" s="90">
        <v>2376990</v>
      </c>
      <c r="G692" s="90">
        <v>2500105</v>
      </c>
    </row>
    <row r="693" spans="1:7" ht="19.5" customHeight="1">
      <c r="A693" s="51"/>
      <c r="B693" s="13"/>
      <c r="C693" s="56"/>
      <c r="D693" s="56"/>
      <c r="E693" s="56"/>
      <c r="F693" s="16"/>
      <c r="G693" s="16"/>
    </row>
    <row r="694" spans="1:7" ht="30" customHeight="1">
      <c r="A694" s="14" t="s">
        <v>223</v>
      </c>
      <c r="B694" s="28" t="s">
        <v>14</v>
      </c>
      <c r="C694" s="81">
        <v>160186</v>
      </c>
      <c r="D694" s="81">
        <v>161928</v>
      </c>
      <c r="E694" s="81">
        <v>173607</v>
      </c>
      <c r="F694" s="29">
        <v>181584</v>
      </c>
      <c r="G694" s="29">
        <v>191568</v>
      </c>
    </row>
    <row r="695" spans="1:7" ht="12.75" customHeight="1">
      <c r="A695" s="51"/>
      <c r="B695" s="13"/>
      <c r="C695" s="56"/>
      <c r="D695" s="56"/>
      <c r="E695" s="56"/>
      <c r="F695" s="16"/>
      <c r="G695" s="16"/>
    </row>
    <row r="696" spans="1:7" ht="37.5" customHeight="1">
      <c r="A696" s="23" t="s">
        <v>224</v>
      </c>
      <c r="B696" s="13" t="s">
        <v>14</v>
      </c>
      <c r="C696" s="28">
        <v>41073</v>
      </c>
      <c r="D696" s="28">
        <v>39106</v>
      </c>
      <c r="E696" s="28">
        <v>40146</v>
      </c>
      <c r="F696" s="29">
        <v>41163</v>
      </c>
      <c r="G696" s="29">
        <v>42205</v>
      </c>
    </row>
    <row r="697" spans="1:7" ht="24.75" customHeight="1">
      <c r="A697" s="40"/>
      <c r="B697" s="13"/>
      <c r="C697" s="13"/>
      <c r="D697" s="13"/>
      <c r="E697" s="13"/>
      <c r="F697" s="16"/>
      <c r="G697" s="16"/>
    </row>
    <row r="698" spans="1:7" ht="17.25" customHeight="1">
      <c r="A698" s="36" t="s">
        <v>225</v>
      </c>
      <c r="B698" s="28" t="s">
        <v>14</v>
      </c>
      <c r="C698" s="56">
        <v>77588</v>
      </c>
      <c r="D698" s="56">
        <v>80408</v>
      </c>
      <c r="E698" s="56">
        <v>84807</v>
      </c>
      <c r="F698" s="91">
        <v>87936</v>
      </c>
      <c r="G698" s="91">
        <v>93944</v>
      </c>
    </row>
    <row r="699" spans="1:9" ht="17.25" customHeight="1">
      <c r="A699" s="36"/>
      <c r="B699" s="13"/>
      <c r="C699" s="51"/>
      <c r="D699" s="51"/>
      <c r="E699" s="51"/>
      <c r="F699" s="93"/>
      <c r="G699" s="93"/>
      <c r="I699" s="101"/>
    </row>
    <row r="700" spans="1:7" ht="24" customHeight="1">
      <c r="A700" s="36" t="s">
        <v>226</v>
      </c>
      <c r="B700" s="28" t="s">
        <v>14</v>
      </c>
      <c r="C700" s="56">
        <v>290205</v>
      </c>
      <c r="D700" s="56">
        <v>302764</v>
      </c>
      <c r="E700" s="56">
        <v>320430</v>
      </c>
      <c r="F700" s="91">
        <v>335596</v>
      </c>
      <c r="G700" s="91">
        <v>352506</v>
      </c>
    </row>
    <row r="701" spans="1:7" ht="0.75" customHeight="1" hidden="1">
      <c r="A701" s="45" t="s">
        <v>22</v>
      </c>
      <c r="B701" s="13" t="s">
        <v>14</v>
      </c>
      <c r="C701" s="56"/>
      <c r="D701" s="56"/>
      <c r="E701" s="56"/>
      <c r="F701" s="16"/>
      <c r="G701" s="16"/>
    </row>
    <row r="702" spans="1:7" ht="0.75" customHeight="1">
      <c r="A702" s="45"/>
      <c r="B702" s="13"/>
      <c r="C702" s="56"/>
      <c r="D702" s="56"/>
      <c r="E702" s="56"/>
      <c r="F702" s="16"/>
      <c r="G702" s="16"/>
    </row>
    <row r="703" spans="1:7" ht="16.5" customHeight="1">
      <c r="A703" s="126"/>
      <c r="B703" s="128"/>
      <c r="C703" s="129"/>
      <c r="D703" s="129"/>
      <c r="E703" s="129"/>
      <c r="F703" s="129"/>
      <c r="G703" s="130"/>
    </row>
    <row r="704" spans="1:7" ht="16.5" customHeight="1" hidden="1">
      <c r="A704" s="126"/>
      <c r="B704" s="131"/>
      <c r="C704" s="132"/>
      <c r="D704" s="132"/>
      <c r="E704" s="132"/>
      <c r="F704" s="132"/>
      <c r="G704" s="133"/>
    </row>
    <row r="705" spans="1:7" ht="29.25" customHeight="1">
      <c r="A705" s="36" t="s">
        <v>227</v>
      </c>
      <c r="B705" s="28" t="s">
        <v>14</v>
      </c>
      <c r="C705" s="82">
        <v>27579</v>
      </c>
      <c r="D705" s="82">
        <v>28571</v>
      </c>
      <c r="E705" s="82">
        <v>29870</v>
      </c>
      <c r="F705" s="91">
        <v>30967</v>
      </c>
      <c r="G705" s="91">
        <v>33146</v>
      </c>
    </row>
    <row r="706" spans="1:7" ht="21" customHeight="1">
      <c r="A706" s="51"/>
      <c r="B706" s="13"/>
      <c r="C706" s="52"/>
      <c r="D706" s="52"/>
      <c r="E706" s="52"/>
      <c r="F706" s="16"/>
      <c r="G706" s="16"/>
    </row>
    <row r="707" spans="1:7" ht="16.5" customHeight="1">
      <c r="A707" s="40" t="s">
        <v>228</v>
      </c>
      <c r="B707" s="28" t="s">
        <v>14</v>
      </c>
      <c r="C707" s="82">
        <v>33763</v>
      </c>
      <c r="D707" s="82">
        <v>35768</v>
      </c>
      <c r="E707" s="82">
        <v>38005</v>
      </c>
      <c r="F707" s="29">
        <v>41202</v>
      </c>
      <c r="G707" s="29">
        <v>44505</v>
      </c>
    </row>
    <row r="708" spans="1:7" ht="12.75">
      <c r="A708" s="51"/>
      <c r="B708" s="13"/>
      <c r="C708" s="52"/>
      <c r="D708" s="52"/>
      <c r="E708" s="52"/>
      <c r="F708" s="16"/>
      <c r="G708" s="16"/>
    </row>
    <row r="709" spans="1:7" ht="12.75">
      <c r="A709" s="36" t="s">
        <v>243</v>
      </c>
      <c r="B709" s="28" t="s">
        <v>14</v>
      </c>
      <c r="C709" s="82">
        <v>39963</v>
      </c>
      <c r="D709" s="82">
        <v>42400</v>
      </c>
      <c r="E709" s="82">
        <v>45612</v>
      </c>
      <c r="F709" s="29">
        <v>47880</v>
      </c>
      <c r="G709" s="29">
        <v>50518</v>
      </c>
    </row>
    <row r="710" spans="1:7" ht="12.75">
      <c r="A710" s="126"/>
      <c r="B710" s="13"/>
      <c r="C710" s="52"/>
      <c r="D710" s="52"/>
      <c r="E710" s="52"/>
      <c r="F710" s="16"/>
      <c r="G710" s="16"/>
    </row>
    <row r="711" spans="1:7" ht="12.75">
      <c r="A711" s="126"/>
      <c r="B711" s="13"/>
      <c r="C711" s="52"/>
      <c r="D711" s="52"/>
      <c r="E711" s="52"/>
      <c r="F711" s="16"/>
      <c r="G711" s="16"/>
    </row>
    <row r="712" spans="1:7" ht="12.75">
      <c r="A712" s="36" t="s">
        <v>230</v>
      </c>
      <c r="B712" s="28" t="s">
        <v>14</v>
      </c>
      <c r="C712" s="82">
        <v>51593</v>
      </c>
      <c r="D712" s="82">
        <v>54594</v>
      </c>
      <c r="E712" s="82">
        <v>59405</v>
      </c>
      <c r="F712" s="29">
        <v>63888</v>
      </c>
      <c r="G712" s="29">
        <v>68376</v>
      </c>
    </row>
    <row r="713" spans="1:7" ht="12.75">
      <c r="A713" s="51"/>
      <c r="B713" s="13"/>
      <c r="C713" s="56"/>
      <c r="D713" s="51"/>
      <c r="E713" s="56"/>
      <c r="F713" s="16"/>
      <c r="G713" s="16"/>
    </row>
    <row r="714" spans="1:7" ht="24">
      <c r="A714" s="36" t="s">
        <v>231</v>
      </c>
      <c r="B714" s="28" t="s">
        <v>14</v>
      </c>
      <c r="C714" s="56">
        <v>88747</v>
      </c>
      <c r="D714" s="56">
        <v>93732</v>
      </c>
      <c r="E714" s="56">
        <v>97706</v>
      </c>
      <c r="F714" s="29">
        <v>102690</v>
      </c>
      <c r="G714" s="29">
        <v>109392</v>
      </c>
    </row>
    <row r="715" spans="1:7" ht="12.75">
      <c r="A715" s="51"/>
      <c r="B715" s="38"/>
      <c r="C715" s="13"/>
      <c r="D715" s="13"/>
      <c r="E715" s="13"/>
      <c r="F715" s="16"/>
      <c r="G715" s="16"/>
    </row>
    <row r="716" spans="1:7" ht="24">
      <c r="A716" s="36" t="s">
        <v>232</v>
      </c>
      <c r="B716" s="28" t="s">
        <v>14</v>
      </c>
      <c r="C716" s="28">
        <v>32805</v>
      </c>
      <c r="D716" s="28">
        <v>33379</v>
      </c>
      <c r="E716" s="28">
        <v>34224</v>
      </c>
      <c r="F716" s="29">
        <v>34531</v>
      </c>
      <c r="G716" s="29">
        <v>38088</v>
      </c>
    </row>
    <row r="717" spans="1:7" ht="12.75">
      <c r="A717" s="82"/>
      <c r="B717" s="38"/>
      <c r="C717" s="13"/>
      <c r="D717" s="13"/>
      <c r="E717" s="13"/>
      <c r="F717" s="16"/>
      <c r="G717" s="16"/>
    </row>
    <row r="718" spans="1:7" ht="24">
      <c r="A718" s="36" t="s">
        <v>233</v>
      </c>
      <c r="B718" s="81" t="s">
        <v>14</v>
      </c>
      <c r="C718" s="28">
        <v>8954</v>
      </c>
      <c r="D718" s="28">
        <v>9662</v>
      </c>
      <c r="E718" s="28">
        <v>10812</v>
      </c>
      <c r="F718" s="29">
        <v>12178</v>
      </c>
      <c r="G718" s="29">
        <v>14456</v>
      </c>
    </row>
    <row r="719" spans="1:7" ht="12.75">
      <c r="A719" s="51"/>
      <c r="B719" s="38"/>
      <c r="C719" s="13"/>
      <c r="D719" s="13"/>
      <c r="E719" s="13"/>
      <c r="F719" s="16"/>
      <c r="G719" s="16"/>
    </row>
    <row r="720" spans="1:7" ht="24">
      <c r="A720" s="36" t="s">
        <v>234</v>
      </c>
      <c r="B720" s="28" t="s">
        <v>14</v>
      </c>
      <c r="C720" s="28">
        <v>487507</v>
      </c>
      <c r="D720" s="28">
        <v>510154</v>
      </c>
      <c r="E720" s="28">
        <v>533465</v>
      </c>
      <c r="F720" s="29">
        <v>555552</v>
      </c>
      <c r="G720" s="29">
        <v>581196</v>
      </c>
    </row>
    <row r="721" spans="1:7" ht="12.75">
      <c r="A721" s="51"/>
      <c r="B721" s="38"/>
      <c r="C721" s="13"/>
      <c r="D721" s="13"/>
      <c r="E721" s="13"/>
      <c r="F721" s="16"/>
      <c r="G721" s="16"/>
    </row>
    <row r="722" spans="1:7" ht="12.75">
      <c r="A722" s="36" t="s">
        <v>235</v>
      </c>
      <c r="B722" s="28" t="s">
        <v>14</v>
      </c>
      <c r="C722" s="28">
        <v>339939</v>
      </c>
      <c r="D722" s="28">
        <v>357564</v>
      </c>
      <c r="E722" s="28">
        <v>380160</v>
      </c>
      <c r="F722" s="29">
        <v>402010</v>
      </c>
      <c r="G722" s="29">
        <v>425278</v>
      </c>
    </row>
    <row r="723" spans="1:7" ht="12.75">
      <c r="A723" s="51"/>
      <c r="B723" s="38"/>
      <c r="C723" s="13"/>
      <c r="D723" s="13"/>
      <c r="E723" s="13"/>
      <c r="F723" s="16"/>
      <c r="G723" s="16"/>
    </row>
    <row r="724" spans="1:7" ht="24">
      <c r="A724" s="36" t="s">
        <v>236</v>
      </c>
      <c r="B724" s="28" t="s">
        <v>14</v>
      </c>
      <c r="C724" s="28">
        <v>374667</v>
      </c>
      <c r="D724" s="28">
        <v>395489</v>
      </c>
      <c r="E724" s="28">
        <v>423569</v>
      </c>
      <c r="F724" s="29">
        <v>449324</v>
      </c>
      <c r="G724" s="29">
        <v>475416</v>
      </c>
    </row>
    <row r="725" spans="1:7" ht="12.75">
      <c r="A725" s="51"/>
      <c r="B725" s="38"/>
      <c r="C725" s="13"/>
      <c r="D725" s="13"/>
      <c r="E725" s="13"/>
      <c r="F725" s="16"/>
      <c r="G725" s="16"/>
    </row>
    <row r="726" spans="1:7" ht="24">
      <c r="A726" s="36" t="s">
        <v>237</v>
      </c>
      <c r="B726" s="28" t="s">
        <v>14</v>
      </c>
      <c r="C726" s="28">
        <v>58646</v>
      </c>
      <c r="D726" s="28">
        <v>60341</v>
      </c>
      <c r="E726" s="28">
        <v>63036</v>
      </c>
      <c r="F726" s="29">
        <v>66310</v>
      </c>
      <c r="G726" s="29">
        <v>71323</v>
      </c>
    </row>
    <row r="727" spans="1:7" ht="12.75">
      <c r="A727" s="51"/>
      <c r="B727" s="38"/>
      <c r="C727" s="13"/>
      <c r="D727" s="13"/>
      <c r="E727" s="13"/>
      <c r="F727" s="16"/>
      <c r="G727" s="16"/>
    </row>
    <row r="728" spans="1:7" ht="12.75">
      <c r="A728" s="36" t="s">
        <v>238</v>
      </c>
      <c r="B728" s="28" t="s">
        <v>14</v>
      </c>
      <c r="C728" s="28">
        <v>71225</v>
      </c>
      <c r="D728" s="28">
        <v>75686</v>
      </c>
      <c r="E728" s="28">
        <v>82095</v>
      </c>
      <c r="F728" s="29">
        <v>86385</v>
      </c>
      <c r="G728" s="29">
        <v>92545</v>
      </c>
    </row>
    <row r="729" spans="1:7" ht="12.75">
      <c r="A729" s="40"/>
      <c r="B729" s="13"/>
      <c r="C729" s="13"/>
      <c r="D729" s="13"/>
      <c r="E729" s="13"/>
      <c r="F729" s="16"/>
      <c r="G729" s="16"/>
    </row>
    <row r="730" spans="1:7" ht="12.75">
      <c r="A730" s="58" t="s">
        <v>117</v>
      </c>
      <c r="B730" s="28" t="s">
        <v>14</v>
      </c>
      <c r="C730" s="28">
        <v>17533.9</v>
      </c>
      <c r="D730" s="28">
        <v>18500</v>
      </c>
      <c r="E730" s="28">
        <v>19740</v>
      </c>
      <c r="F730" s="29">
        <v>20725</v>
      </c>
      <c r="G730" s="29">
        <v>21740</v>
      </c>
    </row>
    <row r="731" spans="1:7" ht="12.75">
      <c r="A731" s="45"/>
      <c r="B731" s="38"/>
      <c r="C731" s="13"/>
      <c r="D731" s="13"/>
      <c r="E731" s="13"/>
      <c r="F731" s="16"/>
      <c r="G731" s="16"/>
    </row>
    <row r="732" spans="1:7" ht="24">
      <c r="A732" s="50" t="s">
        <v>183</v>
      </c>
      <c r="B732" s="28" t="s">
        <v>15</v>
      </c>
      <c r="C732" s="28">
        <v>20682</v>
      </c>
      <c r="D732" s="28">
        <v>22320</v>
      </c>
      <c r="E732" s="28">
        <v>23830</v>
      </c>
      <c r="F732" s="29">
        <v>25070</v>
      </c>
      <c r="G732" s="29">
        <v>26450</v>
      </c>
    </row>
    <row r="733" spans="1:7" ht="24">
      <c r="A733" s="21" t="s">
        <v>118</v>
      </c>
      <c r="B733" s="13"/>
      <c r="C733" s="21"/>
      <c r="D733" s="21"/>
      <c r="E733" s="21"/>
      <c r="F733" s="22"/>
      <c r="G733" s="22"/>
    </row>
    <row r="734" spans="1:7" ht="12.75">
      <c r="A734" s="21"/>
      <c r="B734" s="13"/>
      <c r="C734" s="21"/>
      <c r="D734" s="21"/>
      <c r="E734" s="21"/>
      <c r="F734" s="22"/>
      <c r="G734" s="22"/>
    </row>
    <row r="735" spans="1:7" ht="24">
      <c r="A735" s="36" t="s">
        <v>221</v>
      </c>
      <c r="B735" s="28" t="s">
        <v>15</v>
      </c>
      <c r="C735" s="28">
        <v>15640</v>
      </c>
      <c r="D735" s="28">
        <v>16405</v>
      </c>
      <c r="E735" s="28">
        <v>17520</v>
      </c>
      <c r="F735" s="29">
        <v>18400</v>
      </c>
      <c r="G735" s="29">
        <v>19420</v>
      </c>
    </row>
    <row r="736" spans="1:7" ht="12.75">
      <c r="A736" s="45"/>
      <c r="B736" s="28"/>
      <c r="C736" s="28"/>
      <c r="D736" s="28"/>
      <c r="E736" s="28"/>
      <c r="F736" s="29"/>
      <c r="G736" s="29"/>
    </row>
    <row r="737" spans="1:7" ht="12.75">
      <c r="A737" s="36" t="s">
        <v>241</v>
      </c>
      <c r="B737" s="28" t="s">
        <v>15</v>
      </c>
      <c r="C737" s="28"/>
      <c r="D737" s="28"/>
      <c r="E737" s="28"/>
      <c r="F737" s="29"/>
      <c r="G737" s="29"/>
    </row>
    <row r="738" spans="1:7" ht="12.75">
      <c r="A738" s="45"/>
      <c r="B738" s="28"/>
      <c r="C738" s="28"/>
      <c r="D738" s="28"/>
      <c r="E738" s="28"/>
      <c r="F738" s="29"/>
      <c r="G738" s="29"/>
    </row>
    <row r="739" spans="1:7" ht="12.75">
      <c r="A739" s="36" t="s">
        <v>222</v>
      </c>
      <c r="B739" s="28" t="s">
        <v>15</v>
      </c>
      <c r="C739" s="28">
        <v>21508</v>
      </c>
      <c r="D739" s="28">
        <v>23964</v>
      </c>
      <c r="E739" s="28">
        <v>25768</v>
      </c>
      <c r="F739" s="29">
        <v>27134</v>
      </c>
      <c r="G739" s="29">
        <v>28697</v>
      </c>
    </row>
    <row r="740" spans="1:7" ht="12.75" customHeight="1">
      <c r="A740" s="45"/>
      <c r="B740" s="28"/>
      <c r="C740" s="28"/>
      <c r="D740" s="28"/>
      <c r="E740" s="28"/>
      <c r="F740" s="29"/>
      <c r="G740" s="29"/>
    </row>
    <row r="741" spans="1:7" ht="24">
      <c r="A741" s="14" t="s">
        <v>223</v>
      </c>
      <c r="B741" s="28" t="s">
        <v>15</v>
      </c>
      <c r="C741" s="28">
        <v>24720</v>
      </c>
      <c r="D741" s="28">
        <v>25950</v>
      </c>
      <c r="E741" s="28">
        <v>27715</v>
      </c>
      <c r="F741" s="29">
        <v>29100</v>
      </c>
      <c r="G741" s="29">
        <v>30700</v>
      </c>
    </row>
    <row r="742" spans="1:7" ht="12.75">
      <c r="A742" s="45"/>
      <c r="B742" s="28"/>
      <c r="C742" s="28"/>
      <c r="D742" s="28"/>
      <c r="E742" s="28"/>
      <c r="F742" s="29"/>
      <c r="G742" s="29"/>
    </row>
    <row r="743" spans="1:7" ht="36">
      <c r="A743" s="23" t="s">
        <v>224</v>
      </c>
      <c r="B743" s="28" t="s">
        <v>15</v>
      </c>
      <c r="C743" s="28">
        <v>18910</v>
      </c>
      <c r="D743" s="28">
        <v>19398</v>
      </c>
      <c r="E743" s="28">
        <v>19903</v>
      </c>
      <c r="F743" s="29">
        <v>20418</v>
      </c>
      <c r="G743" s="29">
        <v>20935</v>
      </c>
    </row>
    <row r="744" spans="1:7" ht="12.75">
      <c r="A744" s="45"/>
      <c r="B744" s="28"/>
      <c r="C744" s="28"/>
      <c r="D744" s="28"/>
      <c r="E744" s="28"/>
      <c r="F744" s="29"/>
      <c r="G744" s="29"/>
    </row>
    <row r="745" spans="1:7" ht="12.75">
      <c r="A745" s="36" t="s">
        <v>225</v>
      </c>
      <c r="B745" s="28" t="s">
        <v>15</v>
      </c>
      <c r="C745" s="28">
        <v>15580</v>
      </c>
      <c r="D745" s="28">
        <v>16343</v>
      </c>
      <c r="E745" s="28">
        <v>17450</v>
      </c>
      <c r="F745" s="29">
        <v>18320</v>
      </c>
      <c r="G745" s="29">
        <v>19330</v>
      </c>
    </row>
    <row r="746" spans="1:7" ht="12.75">
      <c r="A746" s="45"/>
      <c r="B746" s="28"/>
      <c r="C746" s="28"/>
      <c r="D746" s="28"/>
      <c r="E746" s="28"/>
      <c r="F746" s="29"/>
      <c r="G746" s="29"/>
    </row>
    <row r="747" spans="1:7" ht="24">
      <c r="A747" s="36" t="s">
        <v>226</v>
      </c>
      <c r="B747" s="28" t="s">
        <v>15</v>
      </c>
      <c r="C747" s="28">
        <v>21670</v>
      </c>
      <c r="D747" s="28">
        <v>22730</v>
      </c>
      <c r="E747" s="28">
        <v>24275</v>
      </c>
      <c r="F747" s="29">
        <v>25540</v>
      </c>
      <c r="G747" s="29">
        <v>26950</v>
      </c>
    </row>
    <row r="748" spans="1:7" ht="12.75">
      <c r="A748" s="45"/>
      <c r="B748" s="28"/>
      <c r="C748" s="28"/>
      <c r="D748" s="28"/>
      <c r="E748" s="28"/>
      <c r="F748" s="29"/>
      <c r="G748" s="29"/>
    </row>
    <row r="749" spans="1:7" ht="24">
      <c r="A749" s="36" t="s">
        <v>227</v>
      </c>
      <c r="B749" s="28" t="s">
        <v>15</v>
      </c>
      <c r="C749" s="28">
        <v>15850</v>
      </c>
      <c r="D749" s="28">
        <v>16650</v>
      </c>
      <c r="E749" s="28">
        <v>17780</v>
      </c>
      <c r="F749" s="29">
        <v>18700</v>
      </c>
      <c r="G749" s="29">
        <v>19730</v>
      </c>
    </row>
    <row r="750" spans="1:7" ht="12.75">
      <c r="A750" s="40"/>
      <c r="B750" s="28"/>
      <c r="C750" s="28"/>
      <c r="D750" s="28"/>
      <c r="E750" s="28"/>
      <c r="F750" s="29"/>
      <c r="G750" s="29"/>
    </row>
    <row r="751" spans="1:7" ht="12.75">
      <c r="A751" s="40" t="s">
        <v>228</v>
      </c>
      <c r="B751" s="28" t="s">
        <v>15</v>
      </c>
      <c r="C751" s="28">
        <v>13860</v>
      </c>
      <c r="D751" s="28">
        <v>14540</v>
      </c>
      <c r="E751" s="28">
        <v>15300</v>
      </c>
      <c r="F751" s="29">
        <v>16350</v>
      </c>
      <c r="G751" s="29">
        <v>17250</v>
      </c>
    </row>
    <row r="752" spans="1:7" ht="12.75">
      <c r="A752" s="45"/>
      <c r="B752" s="13"/>
      <c r="C752" s="13"/>
      <c r="D752" s="13"/>
      <c r="E752" s="13"/>
      <c r="F752" s="16"/>
      <c r="G752" s="16"/>
    </row>
    <row r="753" spans="1:7" ht="12.75">
      <c r="A753" s="36" t="s">
        <v>243</v>
      </c>
      <c r="B753" s="28" t="s">
        <v>15</v>
      </c>
      <c r="C753" s="28">
        <v>12110</v>
      </c>
      <c r="D753" s="28">
        <v>12710</v>
      </c>
      <c r="E753" s="28">
        <v>13575</v>
      </c>
      <c r="F753" s="29">
        <v>14250</v>
      </c>
      <c r="G753" s="29">
        <v>15035</v>
      </c>
    </row>
    <row r="754" spans="1:7" ht="12.75">
      <c r="A754" s="45"/>
      <c r="B754" s="28"/>
      <c r="C754" s="28"/>
      <c r="D754" s="28"/>
      <c r="E754" s="28"/>
      <c r="F754" s="29"/>
      <c r="G754" s="29"/>
    </row>
    <row r="755" spans="1:7" ht="12.75">
      <c r="A755" s="36" t="s">
        <v>230</v>
      </c>
      <c r="B755" s="28" t="s">
        <v>15</v>
      </c>
      <c r="C755" s="28">
        <v>32085</v>
      </c>
      <c r="D755" s="56">
        <v>33700</v>
      </c>
      <c r="E755" s="28">
        <v>36400</v>
      </c>
      <c r="F755" s="29">
        <v>38580</v>
      </c>
      <c r="G755" s="29">
        <v>40700</v>
      </c>
    </row>
    <row r="756" spans="1:7" ht="12.75">
      <c r="A756" s="40"/>
      <c r="B756" s="89"/>
      <c r="C756" s="56"/>
      <c r="D756" s="56"/>
      <c r="E756" s="56"/>
      <c r="F756" s="29"/>
      <c r="G756" s="29"/>
    </row>
    <row r="757" spans="1:7" ht="24">
      <c r="A757" s="36" t="s">
        <v>231</v>
      </c>
      <c r="B757" s="28" t="s">
        <v>15</v>
      </c>
      <c r="C757" s="56">
        <v>13545</v>
      </c>
      <c r="D757" s="56">
        <v>14600</v>
      </c>
      <c r="E757" s="56">
        <v>15450</v>
      </c>
      <c r="F757" s="29">
        <v>16300</v>
      </c>
      <c r="G757" s="29">
        <v>17200</v>
      </c>
    </row>
    <row r="758" spans="1:7" ht="12.75">
      <c r="A758" s="45"/>
      <c r="B758" s="89"/>
      <c r="C758" s="56"/>
      <c r="D758" s="56"/>
      <c r="E758" s="56"/>
      <c r="F758" s="29"/>
      <c r="G758" s="29"/>
    </row>
    <row r="759" spans="1:7" ht="24">
      <c r="A759" s="36" t="s">
        <v>232</v>
      </c>
      <c r="B759" s="28" t="s">
        <v>15</v>
      </c>
      <c r="C759" s="56">
        <v>21870</v>
      </c>
      <c r="D759" s="56">
        <v>23180</v>
      </c>
      <c r="E759" s="56">
        <v>24800</v>
      </c>
      <c r="F759" s="29">
        <v>26160</v>
      </c>
      <c r="G759" s="29">
        <v>27600</v>
      </c>
    </row>
    <row r="760" spans="1:7" ht="12.75">
      <c r="A760" s="45"/>
      <c r="B760" s="89"/>
      <c r="C760" s="56"/>
      <c r="D760" s="56"/>
      <c r="E760" s="56"/>
      <c r="F760" s="29"/>
      <c r="G760" s="29"/>
    </row>
    <row r="761" spans="1:7" ht="24">
      <c r="A761" s="36" t="s">
        <v>233</v>
      </c>
      <c r="B761" s="28" t="s">
        <v>15</v>
      </c>
      <c r="C761" s="56">
        <v>21320</v>
      </c>
      <c r="D761" s="56">
        <v>22365</v>
      </c>
      <c r="E761" s="56">
        <v>23710</v>
      </c>
      <c r="F761" s="29">
        <v>25370</v>
      </c>
      <c r="G761" s="29">
        <v>26770</v>
      </c>
    </row>
    <row r="762" spans="1:7" ht="12.75">
      <c r="A762" s="36"/>
      <c r="B762" s="28"/>
      <c r="C762" s="56"/>
      <c r="D762" s="56"/>
      <c r="E762" s="56"/>
      <c r="F762" s="29"/>
      <c r="G762" s="29"/>
    </row>
    <row r="763" spans="1:7" ht="24">
      <c r="A763" s="36" t="s">
        <v>234</v>
      </c>
      <c r="B763" s="28" t="s">
        <v>15</v>
      </c>
      <c r="C763" s="56">
        <v>33327</v>
      </c>
      <c r="D763" s="56">
        <v>34990</v>
      </c>
      <c r="E763" s="56">
        <v>36740</v>
      </c>
      <c r="F763" s="29">
        <v>38580</v>
      </c>
      <c r="G763" s="29">
        <v>40700</v>
      </c>
    </row>
    <row r="764" spans="1:7" ht="12.75">
      <c r="A764" s="36"/>
      <c r="B764" s="28"/>
      <c r="C764" s="56"/>
      <c r="D764" s="56"/>
      <c r="E764" s="56"/>
      <c r="F764" s="29"/>
      <c r="G764" s="29"/>
    </row>
    <row r="765" spans="1:7" ht="12.75">
      <c r="A765" s="36" t="s">
        <v>235</v>
      </c>
      <c r="B765" s="28" t="s">
        <v>15</v>
      </c>
      <c r="C765" s="56">
        <v>15817</v>
      </c>
      <c r="D765" s="56">
        <v>16600</v>
      </c>
      <c r="E765" s="56">
        <v>17600</v>
      </c>
      <c r="F765" s="29">
        <v>18560</v>
      </c>
      <c r="G765" s="29">
        <v>19580</v>
      </c>
    </row>
    <row r="766" spans="1:7" ht="12.75">
      <c r="A766" s="36"/>
      <c r="B766" s="28"/>
      <c r="C766" s="56"/>
      <c r="D766" s="56"/>
      <c r="E766" s="56"/>
      <c r="F766" s="29"/>
      <c r="G766" s="29"/>
    </row>
    <row r="767" spans="1:7" ht="24">
      <c r="A767" s="36" t="s">
        <v>236</v>
      </c>
      <c r="B767" s="28" t="s">
        <v>15</v>
      </c>
      <c r="C767" s="56">
        <v>17750</v>
      </c>
      <c r="D767" s="56">
        <v>18620</v>
      </c>
      <c r="E767" s="56">
        <v>19830</v>
      </c>
      <c r="F767" s="29">
        <v>20860</v>
      </c>
      <c r="G767" s="29">
        <v>22010</v>
      </c>
    </row>
    <row r="768" spans="1:7" ht="12.75">
      <c r="A768" s="45"/>
      <c r="B768" s="89"/>
      <c r="C768" s="56"/>
      <c r="D768" s="56"/>
      <c r="E768" s="56"/>
      <c r="F768" s="29"/>
      <c r="G768" s="29"/>
    </row>
    <row r="769" spans="1:7" ht="24">
      <c r="A769" s="36" t="s">
        <v>237</v>
      </c>
      <c r="B769" s="28" t="s">
        <v>15</v>
      </c>
      <c r="C769" s="56">
        <v>18442</v>
      </c>
      <c r="D769" s="56">
        <v>19340</v>
      </c>
      <c r="E769" s="56">
        <v>20600</v>
      </c>
      <c r="F769" s="29">
        <v>21670</v>
      </c>
      <c r="G769" s="29">
        <v>22860</v>
      </c>
    </row>
    <row r="770" spans="1:7" ht="12.75">
      <c r="A770" s="45"/>
      <c r="B770" s="89"/>
      <c r="C770" s="56"/>
      <c r="D770" s="56"/>
      <c r="E770" s="56"/>
      <c r="F770" s="29"/>
      <c r="G770" s="29"/>
    </row>
    <row r="771" spans="1:7" ht="12.75">
      <c r="A771" s="36" t="s">
        <v>238</v>
      </c>
      <c r="B771" s="28" t="s">
        <v>15</v>
      </c>
      <c r="C771" s="56">
        <v>18783</v>
      </c>
      <c r="D771" s="56">
        <v>19710</v>
      </c>
      <c r="E771" s="56">
        <v>21050</v>
      </c>
      <c r="F771" s="29">
        <v>22150</v>
      </c>
      <c r="G771" s="29">
        <v>23370</v>
      </c>
    </row>
    <row r="772" spans="1:7" ht="12.75">
      <c r="A772" s="45"/>
      <c r="B772" s="38"/>
      <c r="C772" s="51"/>
      <c r="D772" s="51"/>
      <c r="E772" s="51"/>
      <c r="F772" s="16"/>
      <c r="G772" s="16"/>
    </row>
    <row r="773" spans="1:7" ht="17.25" customHeight="1">
      <c r="A773" s="103" t="s">
        <v>214</v>
      </c>
      <c r="B773" s="104"/>
      <c r="C773" s="104"/>
      <c r="D773" s="104"/>
      <c r="E773" s="104"/>
      <c r="F773" s="104"/>
      <c r="G773" s="105"/>
    </row>
    <row r="774" spans="1:7" ht="24">
      <c r="A774" s="50" t="s">
        <v>184</v>
      </c>
      <c r="B774" s="53"/>
      <c r="C774" s="84"/>
      <c r="D774" s="53"/>
      <c r="E774" s="53"/>
      <c r="F774" s="83"/>
      <c r="G774" s="83"/>
    </row>
    <row r="775" spans="1:7" ht="12.75">
      <c r="A775" s="21" t="s">
        <v>119</v>
      </c>
      <c r="B775" s="81" t="s">
        <v>14</v>
      </c>
      <c r="C775" s="28">
        <v>1104289</v>
      </c>
      <c r="D775" s="28">
        <v>1187500</v>
      </c>
      <c r="E775" s="28">
        <v>1275600</v>
      </c>
      <c r="F775" s="29">
        <v>1378500</v>
      </c>
      <c r="G775" s="29">
        <v>1485550</v>
      </c>
    </row>
    <row r="776" spans="1:7" ht="12.75">
      <c r="A776" s="46" t="s">
        <v>120</v>
      </c>
      <c r="B776" s="38"/>
      <c r="C776" s="13"/>
      <c r="D776" s="13"/>
      <c r="E776" s="13"/>
      <c r="F776" s="16"/>
      <c r="G776" s="16"/>
    </row>
    <row r="777" spans="1:7" ht="12.75">
      <c r="A777" s="59"/>
      <c r="B777" s="13"/>
      <c r="C777" s="13"/>
      <c r="D777" s="13"/>
      <c r="E777" s="13"/>
      <c r="F777" s="16"/>
      <c r="G777" s="16"/>
    </row>
    <row r="778" spans="1:7" ht="24">
      <c r="A778" s="47" t="s">
        <v>185</v>
      </c>
      <c r="B778" s="38"/>
      <c r="C778" s="13"/>
      <c r="D778" s="13"/>
      <c r="E778" s="13"/>
      <c r="F778" s="16"/>
      <c r="G778" s="16"/>
    </row>
    <row r="779" spans="1:7" ht="12.75">
      <c r="A779" s="21" t="s">
        <v>119</v>
      </c>
      <c r="B779" s="81" t="s">
        <v>14</v>
      </c>
      <c r="C779" s="28">
        <v>18657</v>
      </c>
      <c r="D779" s="28">
        <v>19600</v>
      </c>
      <c r="E779" s="28">
        <v>20780</v>
      </c>
      <c r="F779" s="29">
        <v>22050</v>
      </c>
      <c r="G779" s="29">
        <v>23350</v>
      </c>
    </row>
    <row r="780" spans="1:7" ht="31.5" customHeight="1">
      <c r="A780" s="46" t="s">
        <v>120</v>
      </c>
      <c r="B780" s="38"/>
      <c r="C780" s="13"/>
      <c r="D780" s="13"/>
      <c r="E780" s="13"/>
      <c r="F780" s="16"/>
      <c r="G780" s="16"/>
    </row>
    <row r="781" spans="1:7" ht="12.75">
      <c r="A781" s="60"/>
      <c r="B781" s="13"/>
      <c r="C781" s="13"/>
      <c r="D781" s="52"/>
      <c r="E781" s="13"/>
      <c r="F781" s="16"/>
      <c r="G781" s="16"/>
    </row>
    <row r="782" spans="1:7" ht="24">
      <c r="A782" s="50" t="s">
        <v>186</v>
      </c>
      <c r="B782" s="56"/>
      <c r="C782" s="56"/>
      <c r="D782" s="21"/>
      <c r="E782" s="56"/>
      <c r="F782" s="22"/>
      <c r="G782" s="22"/>
    </row>
    <row r="783" spans="1:7" ht="12.75">
      <c r="A783" s="21" t="s">
        <v>119</v>
      </c>
      <c r="B783" s="13" t="s">
        <v>14</v>
      </c>
      <c r="C783" s="81">
        <v>506808.5</v>
      </c>
      <c r="D783" s="81">
        <v>527493</v>
      </c>
      <c r="E783" s="81">
        <v>553019</v>
      </c>
      <c r="F783" s="81">
        <v>578815</v>
      </c>
      <c r="G783" s="81">
        <v>606100</v>
      </c>
    </row>
    <row r="784" spans="1:7" ht="12.75">
      <c r="A784" s="51" t="s">
        <v>17</v>
      </c>
      <c r="B784" s="21"/>
      <c r="C784" s="13"/>
      <c r="D784" s="13"/>
      <c r="E784" s="13"/>
      <c r="F784" s="13"/>
      <c r="G784" s="13"/>
    </row>
    <row r="785" spans="1:7" ht="12.75">
      <c r="A785" s="47" t="s">
        <v>121</v>
      </c>
      <c r="B785" s="21"/>
      <c r="C785" s="13"/>
      <c r="D785" s="13"/>
      <c r="E785" s="13"/>
      <c r="F785" s="16"/>
      <c r="G785" s="16"/>
    </row>
    <row r="786" spans="1:7" ht="12.75">
      <c r="A786" s="21" t="s">
        <v>119</v>
      </c>
      <c r="B786" s="81" t="s">
        <v>14</v>
      </c>
      <c r="C786" s="28">
        <v>8505</v>
      </c>
      <c r="D786" s="28">
        <v>5930</v>
      </c>
      <c r="E786" s="28">
        <v>6230</v>
      </c>
      <c r="F786" s="29">
        <v>6540</v>
      </c>
      <c r="G786" s="29">
        <v>6850</v>
      </c>
    </row>
    <row r="787" spans="1:7" ht="12.75">
      <c r="A787" s="46" t="s">
        <v>120</v>
      </c>
      <c r="B787" s="38"/>
      <c r="C787" s="13"/>
      <c r="D787" s="13"/>
      <c r="E787" s="13"/>
      <c r="F787" s="16"/>
      <c r="G787" s="16"/>
    </row>
    <row r="788" spans="1:7" ht="12.75">
      <c r="A788" s="61"/>
      <c r="B788" s="38"/>
      <c r="C788" s="13"/>
      <c r="D788" s="13"/>
      <c r="E788" s="13"/>
      <c r="F788" s="16"/>
      <c r="G788" s="16"/>
    </row>
    <row r="789" spans="1:7" ht="12.75">
      <c r="A789" s="47" t="s">
        <v>122</v>
      </c>
      <c r="B789" s="21"/>
      <c r="C789" s="13"/>
      <c r="D789" s="13"/>
      <c r="E789" s="13"/>
      <c r="F789" s="16"/>
      <c r="G789" s="16"/>
    </row>
    <row r="790" spans="1:7" ht="12.75">
      <c r="A790" s="21" t="s">
        <v>119</v>
      </c>
      <c r="B790" s="81" t="s">
        <v>14</v>
      </c>
      <c r="C790" s="28">
        <v>32</v>
      </c>
      <c r="D790" s="28">
        <v>33</v>
      </c>
      <c r="E790" s="28">
        <v>34</v>
      </c>
      <c r="F790" s="29">
        <v>35</v>
      </c>
      <c r="G790" s="29">
        <v>35</v>
      </c>
    </row>
    <row r="791" spans="1:7" ht="12.75">
      <c r="A791" s="21"/>
      <c r="B791" s="38"/>
      <c r="C791" s="13"/>
      <c r="D791" s="13"/>
      <c r="E791" s="13"/>
      <c r="F791" s="16"/>
      <c r="G791" s="16"/>
    </row>
    <row r="792" spans="1:7" ht="12.75">
      <c r="A792" s="47" t="s">
        <v>123</v>
      </c>
      <c r="B792" s="21"/>
      <c r="C792" s="13"/>
      <c r="D792" s="13"/>
      <c r="E792" s="13"/>
      <c r="F792" s="16"/>
      <c r="G792" s="16"/>
    </row>
    <row r="793" spans="1:7" ht="12.75">
      <c r="A793" s="21" t="s">
        <v>119</v>
      </c>
      <c r="B793" s="89" t="s">
        <v>13</v>
      </c>
      <c r="C793" s="28">
        <v>22950</v>
      </c>
      <c r="D793" s="28">
        <v>23100</v>
      </c>
      <c r="E793" s="28">
        <v>24000</v>
      </c>
      <c r="F793" s="29">
        <v>24950</v>
      </c>
      <c r="G793" s="29">
        <v>25800</v>
      </c>
    </row>
    <row r="794" spans="1:7" ht="12.75">
      <c r="A794" s="46" t="s">
        <v>120</v>
      </c>
      <c r="B794" s="38"/>
      <c r="C794" s="13"/>
      <c r="D794" s="13"/>
      <c r="E794" s="13"/>
      <c r="F794" s="16"/>
      <c r="G794" s="16"/>
    </row>
    <row r="795" spans="1:7" ht="12.75">
      <c r="A795" s="46"/>
      <c r="B795" s="38"/>
      <c r="C795" s="13"/>
      <c r="D795" s="13"/>
      <c r="E795" s="13"/>
      <c r="F795" s="16"/>
      <c r="G795" s="16"/>
    </row>
    <row r="796" spans="1:7" ht="12.75">
      <c r="A796" s="47" t="s">
        <v>124</v>
      </c>
      <c r="B796" s="21"/>
      <c r="C796" s="13"/>
      <c r="D796" s="13"/>
      <c r="E796" s="13"/>
      <c r="F796" s="16"/>
      <c r="G796" s="16"/>
    </row>
    <row r="797" spans="1:7" ht="12.75">
      <c r="A797" s="21" t="s">
        <v>119</v>
      </c>
      <c r="B797" s="38" t="s">
        <v>13</v>
      </c>
      <c r="C797" s="28">
        <v>91145.8</v>
      </c>
      <c r="D797" s="28">
        <v>93880</v>
      </c>
      <c r="E797" s="28">
        <v>96700</v>
      </c>
      <c r="F797" s="29">
        <v>99600</v>
      </c>
      <c r="G797" s="29">
        <v>102600</v>
      </c>
    </row>
    <row r="798" spans="1:7" ht="12.75">
      <c r="A798" s="46" t="s">
        <v>120</v>
      </c>
      <c r="B798" s="38"/>
      <c r="C798" s="13"/>
      <c r="D798" s="13"/>
      <c r="E798" s="13"/>
      <c r="F798" s="16"/>
      <c r="G798" s="16"/>
    </row>
    <row r="799" spans="1:7" ht="12.75">
      <c r="A799" s="46"/>
      <c r="B799" s="38"/>
      <c r="C799" s="13"/>
      <c r="D799" s="13"/>
      <c r="E799" s="13"/>
      <c r="F799" s="16"/>
      <c r="G799" s="16"/>
    </row>
    <row r="800" spans="1:7" ht="12.75">
      <c r="A800" s="47" t="s">
        <v>125</v>
      </c>
      <c r="B800" s="38"/>
      <c r="C800" s="13"/>
      <c r="D800" s="13"/>
      <c r="E800" s="13"/>
      <c r="F800" s="16"/>
      <c r="G800" s="16"/>
    </row>
    <row r="801" spans="1:7" ht="12.75">
      <c r="A801" s="21" t="s">
        <v>119</v>
      </c>
      <c r="B801" s="100" t="s">
        <v>13</v>
      </c>
      <c r="C801" s="28">
        <v>286307</v>
      </c>
      <c r="D801" s="28">
        <v>300620</v>
      </c>
      <c r="E801" s="28">
        <v>315650</v>
      </c>
      <c r="F801" s="29">
        <v>331500</v>
      </c>
      <c r="G801" s="29">
        <v>348100</v>
      </c>
    </row>
    <row r="802" spans="1:7" ht="12.75">
      <c r="A802" s="46" t="s">
        <v>120</v>
      </c>
      <c r="B802" s="38"/>
      <c r="C802" s="13"/>
      <c r="D802" s="13"/>
      <c r="E802" s="13"/>
      <c r="F802" s="16"/>
      <c r="G802" s="16"/>
    </row>
    <row r="803" spans="1:7" ht="12.75">
      <c r="A803" s="41"/>
      <c r="B803" s="13"/>
      <c r="C803" s="13"/>
      <c r="D803" s="13"/>
      <c r="E803" s="13"/>
      <c r="F803" s="16"/>
      <c r="G803" s="16"/>
    </row>
    <row r="804" spans="1:7" ht="12.75">
      <c r="A804" s="47" t="s">
        <v>126</v>
      </c>
      <c r="B804" s="21"/>
      <c r="C804" s="13"/>
      <c r="D804" s="13"/>
      <c r="E804" s="13"/>
      <c r="F804" s="16"/>
      <c r="G804" s="16"/>
    </row>
    <row r="805" spans="1:7" ht="12.75">
      <c r="A805" s="21" t="s">
        <v>119</v>
      </c>
      <c r="B805" s="100" t="s">
        <v>13</v>
      </c>
      <c r="C805" s="28">
        <v>3916.4</v>
      </c>
      <c r="D805" s="28">
        <v>4080</v>
      </c>
      <c r="E805" s="28">
        <v>4250</v>
      </c>
      <c r="F805" s="29">
        <v>4420</v>
      </c>
      <c r="G805" s="29">
        <v>4600</v>
      </c>
    </row>
    <row r="806" spans="1:7" ht="12.75">
      <c r="A806" s="21"/>
      <c r="B806" s="38"/>
      <c r="C806" s="13"/>
      <c r="D806" s="13"/>
      <c r="E806" s="13"/>
      <c r="F806" s="16"/>
      <c r="G806" s="16"/>
    </row>
    <row r="807" spans="1:7" ht="12.75">
      <c r="A807" s="47" t="s">
        <v>127</v>
      </c>
      <c r="B807" s="21"/>
      <c r="C807" s="13"/>
      <c r="D807" s="13"/>
      <c r="E807" s="13"/>
      <c r="F807" s="16"/>
      <c r="G807" s="16"/>
    </row>
    <row r="808" spans="1:7" ht="12.75">
      <c r="A808" s="21" t="s">
        <v>119</v>
      </c>
      <c r="B808" s="38" t="s">
        <v>13</v>
      </c>
      <c r="C808" s="13"/>
      <c r="D808" s="13"/>
      <c r="E808" s="13"/>
      <c r="F808" s="16"/>
      <c r="G808" s="16"/>
    </row>
    <row r="809" spans="1:7" ht="29.25" customHeight="1">
      <c r="A809" s="21"/>
      <c r="B809" s="21"/>
      <c r="C809" s="13"/>
      <c r="D809" s="13"/>
      <c r="E809" s="13"/>
      <c r="F809" s="16"/>
      <c r="G809" s="16"/>
    </row>
    <row r="810" spans="1:7" ht="12.75">
      <c r="A810" s="47" t="s">
        <v>128</v>
      </c>
      <c r="B810" s="21"/>
      <c r="C810" s="13"/>
      <c r="D810" s="13"/>
      <c r="E810" s="13"/>
      <c r="F810" s="16"/>
      <c r="G810" s="16"/>
    </row>
    <row r="811" spans="1:7" ht="12.75">
      <c r="A811" s="21" t="s">
        <v>119</v>
      </c>
      <c r="B811" s="38" t="s">
        <v>13</v>
      </c>
      <c r="C811" s="28">
        <v>2750</v>
      </c>
      <c r="D811" s="28">
        <v>2860</v>
      </c>
      <c r="E811" s="28">
        <v>3000</v>
      </c>
      <c r="F811" s="29">
        <v>3150</v>
      </c>
      <c r="G811" s="29">
        <v>3250</v>
      </c>
    </row>
    <row r="812" spans="1:7" ht="12.75">
      <c r="A812" s="21"/>
      <c r="B812" s="38"/>
      <c r="C812" s="13"/>
      <c r="D812" s="13"/>
      <c r="E812" s="13"/>
      <c r="F812" s="16"/>
      <c r="G812" s="16"/>
    </row>
    <row r="813" spans="1:7" ht="12.75">
      <c r="A813" s="47" t="s">
        <v>129</v>
      </c>
      <c r="B813" s="21"/>
      <c r="C813" s="13"/>
      <c r="D813" s="13"/>
      <c r="E813" s="13"/>
      <c r="F813" s="16"/>
      <c r="G813" s="16"/>
    </row>
    <row r="814" spans="1:7" ht="12.75">
      <c r="A814" s="21" t="s">
        <v>119</v>
      </c>
      <c r="B814" s="100" t="s">
        <v>13</v>
      </c>
      <c r="C814" s="28">
        <v>33461.7</v>
      </c>
      <c r="D814" s="28">
        <v>36810</v>
      </c>
      <c r="E814" s="28">
        <v>39950</v>
      </c>
      <c r="F814" s="29">
        <v>42350</v>
      </c>
      <c r="G814" s="29">
        <v>45310</v>
      </c>
    </row>
    <row r="815" spans="1:7" ht="12.75">
      <c r="A815" s="21"/>
      <c r="B815" s="38"/>
      <c r="C815" s="13"/>
      <c r="D815" s="13"/>
      <c r="E815" s="13"/>
      <c r="F815" s="16"/>
      <c r="G815" s="16"/>
    </row>
    <row r="816" spans="1:7" ht="12.75">
      <c r="A816" s="47" t="s">
        <v>130</v>
      </c>
      <c r="B816" s="38"/>
      <c r="C816" s="13"/>
      <c r="D816" s="13"/>
      <c r="E816" s="13"/>
      <c r="F816" s="16"/>
      <c r="G816" s="16"/>
    </row>
    <row r="817" spans="1:7" ht="12.75">
      <c r="A817" s="21" t="s">
        <v>119</v>
      </c>
      <c r="B817" s="100" t="s">
        <v>13</v>
      </c>
      <c r="C817" s="13"/>
      <c r="D817" s="13"/>
      <c r="E817" s="13"/>
      <c r="F817" s="16"/>
      <c r="G817" s="16"/>
    </row>
    <row r="818" spans="1:7" ht="12.75">
      <c r="A818" s="21"/>
      <c r="B818" s="38"/>
      <c r="C818" s="13"/>
      <c r="D818" s="13"/>
      <c r="E818" s="13"/>
      <c r="F818" s="16"/>
      <c r="G818" s="16"/>
    </row>
    <row r="819" spans="1:7" ht="12.75">
      <c r="A819" s="47" t="s">
        <v>131</v>
      </c>
      <c r="B819" s="21"/>
      <c r="C819" s="13"/>
      <c r="D819" s="13"/>
      <c r="E819" s="13"/>
      <c r="F819" s="16"/>
      <c r="G819" s="16"/>
    </row>
    <row r="820" spans="1:7" ht="12.75">
      <c r="A820" s="21" t="s">
        <v>119</v>
      </c>
      <c r="B820" s="89" t="s">
        <v>13</v>
      </c>
      <c r="C820" s="28">
        <v>5150</v>
      </c>
      <c r="D820" s="28">
        <v>5400</v>
      </c>
      <c r="E820" s="28">
        <v>5670</v>
      </c>
      <c r="F820" s="29">
        <v>5900</v>
      </c>
      <c r="G820" s="29">
        <v>6200</v>
      </c>
    </row>
    <row r="821" spans="1:7" ht="12.75">
      <c r="A821" s="21"/>
      <c r="B821" s="38"/>
      <c r="C821" s="28"/>
      <c r="D821" s="28"/>
      <c r="E821" s="28"/>
      <c r="F821" s="29"/>
      <c r="G821" s="29"/>
    </row>
    <row r="822" spans="1:7" ht="12.75">
      <c r="A822" s="46" t="s">
        <v>202</v>
      </c>
      <c r="B822" s="38"/>
      <c r="C822" s="28"/>
      <c r="D822" s="28"/>
      <c r="E822" s="28"/>
      <c r="F822" s="29"/>
      <c r="G822" s="29"/>
    </row>
    <row r="823" spans="1:7" ht="12.75">
      <c r="A823" s="21" t="s">
        <v>119</v>
      </c>
      <c r="B823" s="89" t="s">
        <v>13</v>
      </c>
      <c r="C823" s="28">
        <v>7250</v>
      </c>
      <c r="D823" s="28">
        <v>7610</v>
      </c>
      <c r="E823" s="28">
        <v>8005</v>
      </c>
      <c r="F823" s="29">
        <v>8360</v>
      </c>
      <c r="G823" s="29">
        <v>8735</v>
      </c>
    </row>
    <row r="824" spans="1:7" ht="12.75">
      <c r="A824" s="21"/>
      <c r="B824" s="38"/>
      <c r="C824" s="13"/>
      <c r="D824" s="13"/>
      <c r="E824" s="13"/>
      <c r="F824" s="16"/>
      <c r="G824" s="16"/>
    </row>
    <row r="825" spans="1:7" ht="12.75">
      <c r="A825" s="47" t="s">
        <v>132</v>
      </c>
      <c r="B825" s="21"/>
      <c r="C825" s="13"/>
      <c r="D825" s="13"/>
      <c r="E825" s="13"/>
      <c r="F825" s="16"/>
      <c r="G825" s="16"/>
    </row>
    <row r="826" spans="1:7" ht="12.75">
      <c r="A826" s="21" t="s">
        <v>119</v>
      </c>
      <c r="B826" s="89" t="s">
        <v>13</v>
      </c>
      <c r="C826" s="28">
        <v>554</v>
      </c>
      <c r="D826" s="28">
        <v>580</v>
      </c>
      <c r="E826" s="28">
        <v>610</v>
      </c>
      <c r="F826" s="29">
        <v>650</v>
      </c>
      <c r="G826" s="29">
        <v>680</v>
      </c>
    </row>
    <row r="827" spans="1:7" ht="12.75">
      <c r="A827" s="21"/>
      <c r="B827" s="38"/>
      <c r="C827" s="13"/>
      <c r="D827" s="13"/>
      <c r="E827" s="13"/>
      <c r="F827" s="16"/>
      <c r="G827" s="16"/>
    </row>
    <row r="828" spans="1:7" ht="12.75">
      <c r="A828" s="47" t="s">
        <v>133</v>
      </c>
      <c r="B828" s="21"/>
      <c r="C828" s="13"/>
      <c r="D828" s="13"/>
      <c r="E828" s="13"/>
      <c r="F828" s="16"/>
      <c r="G828" s="16"/>
    </row>
    <row r="829" spans="1:7" ht="12.75">
      <c r="A829" s="21" t="s">
        <v>119</v>
      </c>
      <c r="B829" s="38" t="s">
        <v>13</v>
      </c>
      <c r="C829" s="28">
        <v>43481.7</v>
      </c>
      <c r="D829" s="28">
        <v>45220</v>
      </c>
      <c r="E829" s="28">
        <v>47480</v>
      </c>
      <c r="F829" s="29">
        <v>49850</v>
      </c>
      <c r="G829" s="29">
        <v>52350</v>
      </c>
    </row>
    <row r="830" spans="1:7" ht="12.75">
      <c r="A830" s="21"/>
      <c r="B830" s="38"/>
      <c r="C830" s="13"/>
      <c r="D830" s="13"/>
      <c r="E830" s="13"/>
      <c r="F830" s="16"/>
      <c r="G830" s="16"/>
    </row>
    <row r="831" spans="1:7" ht="12.75">
      <c r="A831" s="47" t="s">
        <v>134</v>
      </c>
      <c r="B831" s="21"/>
      <c r="C831" s="13"/>
      <c r="D831" s="13"/>
      <c r="E831" s="13"/>
      <c r="F831" s="16"/>
      <c r="G831" s="16"/>
    </row>
    <row r="832" spans="1:7" ht="12.75">
      <c r="A832" s="21" t="s">
        <v>119</v>
      </c>
      <c r="B832" s="38" t="s">
        <v>13</v>
      </c>
      <c r="C832" s="28">
        <v>1304.9</v>
      </c>
      <c r="D832" s="28">
        <v>1370</v>
      </c>
      <c r="E832" s="28">
        <v>1440</v>
      </c>
      <c r="F832" s="29">
        <v>1510</v>
      </c>
      <c r="G832" s="29">
        <v>1590</v>
      </c>
    </row>
    <row r="833" spans="1:7" ht="12.75">
      <c r="A833" s="21"/>
      <c r="B833" s="38"/>
      <c r="C833" s="13"/>
      <c r="D833" s="48"/>
      <c r="E833" s="13"/>
      <c r="F833" s="16"/>
      <c r="G833" s="16"/>
    </row>
    <row r="834" spans="1:7" ht="18.75" customHeight="1">
      <c r="A834" s="103" t="s">
        <v>215</v>
      </c>
      <c r="B834" s="106"/>
      <c r="C834" s="106"/>
      <c r="D834" s="106"/>
      <c r="E834" s="106"/>
      <c r="F834" s="106"/>
      <c r="G834" s="107"/>
    </row>
    <row r="835" spans="1:7" ht="24">
      <c r="A835" s="47" t="s">
        <v>135</v>
      </c>
      <c r="B835" s="15" t="s">
        <v>6</v>
      </c>
      <c r="C835" s="15">
        <v>384065.2</v>
      </c>
      <c r="D835" s="15">
        <v>394448.2</v>
      </c>
      <c r="E835" s="15">
        <v>438172.4</v>
      </c>
      <c r="F835" s="15">
        <v>457322.7</v>
      </c>
      <c r="G835" s="15">
        <v>475576.8</v>
      </c>
    </row>
    <row r="836" spans="1:7" ht="12.75">
      <c r="A836" s="22"/>
      <c r="B836" s="16"/>
      <c r="C836" s="16"/>
      <c r="D836" s="16"/>
      <c r="E836" s="16"/>
      <c r="F836" s="16"/>
      <c r="G836" s="16"/>
    </row>
    <row r="837" spans="1:7" ht="24">
      <c r="A837" s="47" t="s">
        <v>136</v>
      </c>
      <c r="B837" s="15" t="s">
        <v>6</v>
      </c>
      <c r="C837" s="15">
        <v>380495.7</v>
      </c>
      <c r="D837" s="15">
        <v>378019.2</v>
      </c>
      <c r="E837" s="15">
        <v>422604.4</v>
      </c>
      <c r="F837" s="15">
        <v>442096.7</v>
      </c>
      <c r="G837" s="15">
        <v>458931.8</v>
      </c>
    </row>
    <row r="838" spans="1:7" ht="12.75">
      <c r="A838" s="26"/>
      <c r="B838" s="15"/>
      <c r="C838" s="15"/>
      <c r="D838" s="15"/>
      <c r="E838" s="15"/>
      <c r="F838" s="15"/>
      <c r="G838" s="15"/>
    </row>
    <row r="839" spans="1:7" ht="18" customHeight="1">
      <c r="A839" s="47"/>
      <c r="B839" s="16"/>
      <c r="C839" s="16"/>
      <c r="D839" s="16"/>
      <c r="E839" s="16"/>
      <c r="F839" s="16"/>
      <c r="G839" s="16"/>
    </row>
    <row r="840" spans="1:7" ht="38.25" customHeight="1">
      <c r="A840" s="46" t="s">
        <v>137</v>
      </c>
      <c r="B840" s="16" t="s">
        <v>7</v>
      </c>
      <c r="C840" s="15" t="s">
        <v>212</v>
      </c>
      <c r="D840" s="15" t="s">
        <v>212</v>
      </c>
      <c r="E840" s="15" t="s">
        <v>212</v>
      </c>
      <c r="F840" s="15" t="s">
        <v>212</v>
      </c>
      <c r="G840" s="15" t="s">
        <v>212</v>
      </c>
    </row>
    <row r="841" spans="1:14" ht="30" customHeight="1">
      <c r="A841" s="46"/>
      <c r="B841" s="16"/>
      <c r="C841" s="15"/>
      <c r="D841" s="15"/>
      <c r="E841" s="15"/>
      <c r="F841" s="15"/>
      <c r="G841" s="15"/>
      <c r="N841" s="1">
        <v>3</v>
      </c>
    </row>
    <row r="842" spans="1:7" ht="29.25" customHeight="1">
      <c r="A842" s="46" t="s">
        <v>138</v>
      </c>
      <c r="B842" s="16" t="s">
        <v>139</v>
      </c>
      <c r="C842" s="15"/>
      <c r="D842" s="15"/>
      <c r="E842" s="15"/>
      <c r="F842" s="15"/>
      <c r="G842" s="15"/>
    </row>
    <row r="843" spans="1:7" ht="20.25" customHeight="1">
      <c r="A843" s="41" t="s">
        <v>194</v>
      </c>
      <c r="B843" s="16" t="s">
        <v>162</v>
      </c>
      <c r="C843" s="15">
        <v>14.56</v>
      </c>
      <c r="D843" s="15">
        <v>15.04</v>
      </c>
      <c r="E843" s="15">
        <v>15.64</v>
      </c>
      <c r="F843" s="15">
        <v>16.25</v>
      </c>
      <c r="G843" s="15">
        <v>16.9</v>
      </c>
    </row>
    <row r="844" spans="1:7" ht="20.25" customHeight="1">
      <c r="A844" s="41" t="s">
        <v>170</v>
      </c>
      <c r="B844" s="16" t="s">
        <v>162</v>
      </c>
      <c r="C844" s="15">
        <v>4.88</v>
      </c>
      <c r="D844" s="15">
        <v>5.04</v>
      </c>
      <c r="E844" s="15">
        <v>5.24</v>
      </c>
      <c r="F844" s="15">
        <v>5.45</v>
      </c>
      <c r="G844" s="15">
        <v>5.6</v>
      </c>
    </row>
    <row r="845" spans="1:7" ht="19.5" customHeight="1">
      <c r="A845" s="41" t="s">
        <v>163</v>
      </c>
      <c r="B845" s="16" t="s">
        <v>162</v>
      </c>
      <c r="C845" s="15">
        <v>53.11</v>
      </c>
      <c r="D845" s="15">
        <v>55.08</v>
      </c>
      <c r="E845" s="15">
        <v>57.28</v>
      </c>
      <c r="F845" s="15">
        <v>59.57</v>
      </c>
      <c r="G845" s="15">
        <v>61.95</v>
      </c>
    </row>
    <row r="846" spans="1:7" ht="18.75" customHeight="1">
      <c r="A846" s="41" t="s">
        <v>163</v>
      </c>
      <c r="B846" s="16" t="s">
        <v>164</v>
      </c>
      <c r="C846" s="15">
        <v>1858.95</v>
      </c>
      <c r="D846" s="15">
        <v>1927.73</v>
      </c>
      <c r="E846" s="15">
        <v>2004.7</v>
      </c>
      <c r="F846" s="15">
        <v>2085</v>
      </c>
      <c r="G846" s="15">
        <v>2168.4</v>
      </c>
    </row>
    <row r="847" spans="1:7" ht="18.75" customHeight="1">
      <c r="A847" s="41" t="s">
        <v>167</v>
      </c>
      <c r="B847" s="16" t="s">
        <v>168</v>
      </c>
      <c r="C847" s="15">
        <v>5.18</v>
      </c>
      <c r="D847" s="15">
        <v>5.39</v>
      </c>
      <c r="E847" s="15">
        <v>5.6</v>
      </c>
      <c r="F847" s="15">
        <v>5.8</v>
      </c>
      <c r="G847" s="15">
        <v>6</v>
      </c>
    </row>
    <row r="848" spans="1:7" ht="18.75" customHeight="1">
      <c r="A848" s="41" t="s">
        <v>165</v>
      </c>
      <c r="B848" s="16" t="s">
        <v>168</v>
      </c>
      <c r="C848" s="15">
        <v>20.12</v>
      </c>
      <c r="D848" s="15">
        <v>20.85</v>
      </c>
      <c r="E848" s="15">
        <v>21.68</v>
      </c>
      <c r="F848" s="15">
        <v>22.5</v>
      </c>
      <c r="G848" s="15">
        <v>23.4</v>
      </c>
    </row>
    <row r="849" spans="1:7" ht="18.75" customHeight="1">
      <c r="A849" s="41" t="s">
        <v>166</v>
      </c>
      <c r="B849" s="16" t="s">
        <v>168</v>
      </c>
      <c r="C849" s="15">
        <v>19.51</v>
      </c>
      <c r="D849" s="15">
        <v>20.23</v>
      </c>
      <c r="E849" s="15">
        <v>21.04</v>
      </c>
      <c r="F849" s="15">
        <v>21.85</v>
      </c>
      <c r="G849" s="15">
        <v>22.7</v>
      </c>
    </row>
    <row r="850" spans="1:7" ht="18.75" customHeight="1">
      <c r="A850" s="41" t="s">
        <v>213</v>
      </c>
      <c r="B850" s="16" t="s">
        <v>168</v>
      </c>
      <c r="C850" s="15">
        <v>157.5</v>
      </c>
      <c r="D850" s="15">
        <v>163.33</v>
      </c>
      <c r="E850" s="15">
        <v>169.8</v>
      </c>
      <c r="F850" s="15">
        <v>176.5</v>
      </c>
      <c r="G850" s="15">
        <v>183.5</v>
      </c>
    </row>
    <row r="851" spans="1:7" ht="18.75" customHeight="1">
      <c r="A851" s="41" t="s">
        <v>195</v>
      </c>
      <c r="B851" s="16" t="s">
        <v>168</v>
      </c>
      <c r="C851" s="15">
        <v>31.19</v>
      </c>
      <c r="D851" s="15">
        <v>31.19</v>
      </c>
      <c r="E851" s="15">
        <v>32.4</v>
      </c>
      <c r="F851" s="15">
        <v>33.7</v>
      </c>
      <c r="G851" s="15">
        <v>35</v>
      </c>
    </row>
    <row r="852" spans="1:7" ht="20.25" customHeight="1">
      <c r="A852" s="46"/>
      <c r="B852" s="16"/>
      <c r="C852" s="15"/>
      <c r="D852" s="15"/>
      <c r="E852" s="15"/>
      <c r="F852" s="15"/>
      <c r="G852" s="15"/>
    </row>
    <row r="853" spans="1:7" ht="30.75" customHeight="1">
      <c r="A853" s="46" t="s">
        <v>140</v>
      </c>
      <c r="B853" s="16" t="s">
        <v>139</v>
      </c>
      <c r="C853" s="15"/>
      <c r="D853" s="15"/>
      <c r="E853" s="15"/>
      <c r="F853" s="15"/>
      <c r="G853" s="15"/>
    </row>
    <row r="854" spans="1:7" ht="19.5" customHeight="1">
      <c r="A854" s="41" t="s">
        <v>194</v>
      </c>
      <c r="B854" s="16" t="s">
        <v>162</v>
      </c>
      <c r="C854" s="15">
        <v>14.56</v>
      </c>
      <c r="D854" s="15">
        <v>15.04</v>
      </c>
      <c r="E854" s="15">
        <v>15.64</v>
      </c>
      <c r="F854" s="15">
        <v>16.25</v>
      </c>
      <c r="G854" s="15">
        <v>16.9</v>
      </c>
    </row>
    <row r="855" spans="1:7" ht="19.5" customHeight="1">
      <c r="A855" s="41" t="s">
        <v>170</v>
      </c>
      <c r="B855" s="16" t="s">
        <v>191</v>
      </c>
      <c r="C855" s="15">
        <v>4.88</v>
      </c>
      <c r="D855" s="15">
        <v>5.04</v>
      </c>
      <c r="E855" s="15">
        <v>5.24</v>
      </c>
      <c r="F855" s="15">
        <v>5.45</v>
      </c>
      <c r="G855" s="15">
        <v>5.6</v>
      </c>
    </row>
    <row r="856" spans="1:7" ht="19.5" customHeight="1">
      <c r="A856" s="41" t="s">
        <v>163</v>
      </c>
      <c r="B856" s="16" t="s">
        <v>162</v>
      </c>
      <c r="C856" s="15">
        <v>53.11</v>
      </c>
      <c r="D856" s="15">
        <v>55.08</v>
      </c>
      <c r="E856" s="15">
        <v>57.28</v>
      </c>
      <c r="F856" s="15">
        <v>59.57</v>
      </c>
      <c r="G856" s="15">
        <v>61.95</v>
      </c>
    </row>
    <row r="857" spans="1:7" ht="19.5" customHeight="1">
      <c r="A857" s="41" t="s">
        <v>165</v>
      </c>
      <c r="B857" s="16" t="s">
        <v>168</v>
      </c>
      <c r="C857" s="16">
        <v>20.12</v>
      </c>
      <c r="D857" s="16">
        <v>20.85</v>
      </c>
      <c r="E857" s="16">
        <v>21.68</v>
      </c>
      <c r="F857" s="16">
        <v>22.5</v>
      </c>
      <c r="G857" s="16">
        <v>23.4</v>
      </c>
    </row>
    <row r="858" spans="1:7" ht="18.75" customHeight="1">
      <c r="A858" s="41" t="s">
        <v>166</v>
      </c>
      <c r="B858" s="16" t="s">
        <v>168</v>
      </c>
      <c r="C858" s="16">
        <v>19.51</v>
      </c>
      <c r="D858" s="16">
        <v>20.23</v>
      </c>
      <c r="E858" s="16">
        <v>21.04</v>
      </c>
      <c r="F858" s="16">
        <v>21.85</v>
      </c>
      <c r="G858" s="16">
        <v>22.7</v>
      </c>
    </row>
    <row r="859" spans="1:7" ht="18.75" customHeight="1">
      <c r="A859" s="41" t="s">
        <v>167</v>
      </c>
      <c r="B859" s="16" t="s">
        <v>168</v>
      </c>
      <c r="C859" s="16">
        <v>5.18</v>
      </c>
      <c r="D859" s="16">
        <v>5.39</v>
      </c>
      <c r="E859" s="16">
        <v>5.6</v>
      </c>
      <c r="F859" s="16">
        <v>5.8</v>
      </c>
      <c r="G859" s="16">
        <v>6</v>
      </c>
    </row>
    <row r="860" spans="1:7" ht="18.75" customHeight="1">
      <c r="A860" s="41" t="s">
        <v>213</v>
      </c>
      <c r="B860" s="16" t="s">
        <v>168</v>
      </c>
      <c r="C860" s="16">
        <v>157.5</v>
      </c>
      <c r="D860" s="16">
        <v>163.33</v>
      </c>
      <c r="E860" s="16">
        <v>169.8</v>
      </c>
      <c r="F860" s="16">
        <v>176.5</v>
      </c>
      <c r="G860" s="16">
        <v>183.5</v>
      </c>
    </row>
    <row r="861" spans="1:9" ht="15" customHeight="1">
      <c r="A861" s="45" t="s">
        <v>196</v>
      </c>
      <c r="B861" s="16" t="s">
        <v>168</v>
      </c>
      <c r="C861" s="16">
        <v>31.19</v>
      </c>
      <c r="D861" s="16">
        <v>31.19</v>
      </c>
      <c r="E861" s="16">
        <v>32.4</v>
      </c>
      <c r="F861" s="16">
        <v>33.7</v>
      </c>
      <c r="G861" s="16">
        <v>35</v>
      </c>
      <c r="I861" s="3"/>
    </row>
    <row r="862" spans="1:7" ht="30.75" customHeight="1">
      <c r="A862" s="46" t="s">
        <v>141</v>
      </c>
      <c r="B862" s="16" t="s">
        <v>139</v>
      </c>
      <c r="C862" s="16"/>
      <c r="D862" s="16"/>
      <c r="E862" s="16"/>
      <c r="F862" s="16"/>
      <c r="G862" s="16"/>
    </row>
    <row r="863" spans="1:7" ht="19.5" customHeight="1">
      <c r="A863" s="41" t="s">
        <v>194</v>
      </c>
      <c r="B863" s="15" t="s">
        <v>162</v>
      </c>
      <c r="C863" s="15">
        <v>14.56</v>
      </c>
      <c r="D863" s="15">
        <v>15.04</v>
      </c>
      <c r="E863" s="15">
        <v>15.64</v>
      </c>
      <c r="F863" s="15">
        <v>16.25</v>
      </c>
      <c r="G863" s="15">
        <v>16.9</v>
      </c>
    </row>
    <row r="864" spans="1:7" ht="19.5" customHeight="1">
      <c r="A864" s="41" t="s">
        <v>170</v>
      </c>
      <c r="B864" s="15" t="s">
        <v>162</v>
      </c>
      <c r="C864" s="15">
        <v>4.88</v>
      </c>
      <c r="D864" s="15">
        <v>5.04</v>
      </c>
      <c r="E864" s="15">
        <v>5.24</v>
      </c>
      <c r="F864" s="15">
        <v>5.45</v>
      </c>
      <c r="G864" s="15">
        <v>5.6</v>
      </c>
    </row>
    <row r="865" spans="1:7" ht="19.5" customHeight="1">
      <c r="A865" s="41" t="s">
        <v>163</v>
      </c>
      <c r="B865" s="15" t="s">
        <v>169</v>
      </c>
      <c r="C865" s="15">
        <v>1858.95</v>
      </c>
      <c r="D865" s="15">
        <v>1927.73</v>
      </c>
      <c r="E865" s="15">
        <v>2004.8</v>
      </c>
      <c r="F865" s="15">
        <v>2085</v>
      </c>
      <c r="G865" s="15">
        <v>2168.4</v>
      </c>
    </row>
    <row r="866" spans="1:7" ht="19.5" customHeight="1">
      <c r="A866" s="41" t="s">
        <v>171</v>
      </c>
      <c r="B866" s="15" t="s">
        <v>168</v>
      </c>
      <c r="C866" s="15">
        <v>20.12</v>
      </c>
      <c r="D866" s="15">
        <v>20.85</v>
      </c>
      <c r="E866" s="15">
        <v>21.68</v>
      </c>
      <c r="F866" s="15">
        <v>22.5</v>
      </c>
      <c r="G866" s="15">
        <v>23.4</v>
      </c>
    </row>
    <row r="867" spans="1:7" ht="21.75" customHeight="1">
      <c r="A867" s="41" t="s">
        <v>172</v>
      </c>
      <c r="B867" s="15" t="s">
        <v>168</v>
      </c>
      <c r="C867" s="15">
        <v>19.51</v>
      </c>
      <c r="D867" s="15">
        <v>20.23</v>
      </c>
      <c r="E867" s="15">
        <v>21.04</v>
      </c>
      <c r="F867" s="15">
        <v>21.85</v>
      </c>
      <c r="G867" s="15">
        <v>22.7</v>
      </c>
    </row>
    <row r="868" spans="1:7" ht="18" customHeight="1">
      <c r="A868" s="41" t="s">
        <v>213</v>
      </c>
      <c r="B868" s="15" t="s">
        <v>168</v>
      </c>
      <c r="C868" s="15">
        <v>236.8</v>
      </c>
      <c r="D868" s="15">
        <v>243.56</v>
      </c>
      <c r="E868" s="15">
        <v>253.3</v>
      </c>
      <c r="F868" s="15">
        <v>263.4</v>
      </c>
      <c r="G868" s="15">
        <v>273.5</v>
      </c>
    </row>
    <row r="869" spans="1:7" ht="18" customHeight="1">
      <c r="A869" s="41" t="s">
        <v>197</v>
      </c>
      <c r="B869" s="15" t="s">
        <v>168</v>
      </c>
      <c r="C869" s="15">
        <v>31.19</v>
      </c>
      <c r="D869" s="15">
        <v>31.19</v>
      </c>
      <c r="E869" s="15">
        <v>32.4</v>
      </c>
      <c r="F869" s="15">
        <v>33.7</v>
      </c>
      <c r="G869" s="15">
        <v>35</v>
      </c>
    </row>
    <row r="870" spans="1:7" ht="18" customHeight="1">
      <c r="A870" s="41"/>
      <c r="B870" s="15"/>
      <c r="C870" s="15"/>
      <c r="D870" s="15"/>
      <c r="E870" s="15"/>
      <c r="F870" s="15"/>
      <c r="G870" s="15"/>
    </row>
    <row r="871" spans="1:13" ht="36" customHeight="1">
      <c r="A871" s="46" t="s">
        <v>142</v>
      </c>
      <c r="B871" s="15" t="s">
        <v>7</v>
      </c>
      <c r="C871" s="15">
        <v>100</v>
      </c>
      <c r="D871" s="15">
        <v>100</v>
      </c>
      <c r="E871" s="15">
        <v>100</v>
      </c>
      <c r="F871" s="15">
        <v>100</v>
      </c>
      <c r="G871" s="15">
        <v>100</v>
      </c>
      <c r="M871" s="2"/>
    </row>
    <row r="872" spans="1:7" ht="15" customHeight="1">
      <c r="A872" s="62"/>
      <c r="B872" s="63"/>
      <c r="C872" s="64"/>
      <c r="D872" s="65"/>
      <c r="E872" s="64"/>
      <c r="F872" s="64"/>
      <c r="G872" s="64"/>
    </row>
    <row r="873" spans="1:7" ht="15" customHeight="1">
      <c r="A873" s="65"/>
      <c r="B873" s="65"/>
      <c r="C873" s="65"/>
      <c r="D873" s="65"/>
      <c r="E873" s="65"/>
      <c r="F873" s="65"/>
      <c r="G873" s="65"/>
    </row>
    <row r="874" spans="1:7" ht="15" customHeight="1">
      <c r="A874" s="65"/>
      <c r="B874" s="65"/>
      <c r="C874" s="65"/>
      <c r="D874" s="66"/>
      <c r="E874" s="65"/>
      <c r="F874" s="65"/>
      <c r="G874" s="65"/>
    </row>
    <row r="875" spans="1:7" ht="15" customHeight="1">
      <c r="A875" s="67"/>
      <c r="B875" s="68"/>
      <c r="C875" s="69"/>
      <c r="D875" s="66"/>
      <c r="E875" s="66"/>
      <c r="F875" s="70"/>
      <c r="G875" s="70"/>
    </row>
    <row r="876" spans="1:7" ht="15" customHeight="1">
      <c r="A876" s="67"/>
      <c r="B876" s="71"/>
      <c r="C876" s="66"/>
      <c r="D876" s="72"/>
      <c r="E876" s="66"/>
      <c r="F876" s="70"/>
      <c r="G876" s="70"/>
    </row>
    <row r="877" spans="1:7" ht="15" customHeight="1">
      <c r="A877" s="73"/>
      <c r="B877" s="68"/>
      <c r="C877" s="69"/>
      <c r="D877" s="72"/>
      <c r="E877" s="72"/>
      <c r="F877" s="72"/>
      <c r="G877" s="72"/>
    </row>
    <row r="878" spans="1:7" ht="15" customHeight="1">
      <c r="A878" s="73"/>
      <c r="B878" s="71"/>
      <c r="C878" s="69"/>
      <c r="D878" s="72"/>
      <c r="E878" s="72"/>
      <c r="F878" s="72"/>
      <c r="G878" s="72"/>
    </row>
    <row r="879" spans="1:7" ht="15" customHeight="1">
      <c r="A879" s="67"/>
      <c r="B879" s="68"/>
      <c r="C879" s="69"/>
      <c r="D879" s="72"/>
      <c r="E879" s="72"/>
      <c r="F879" s="72"/>
      <c r="G879" s="72"/>
    </row>
    <row r="880" spans="1:7" ht="15" customHeight="1">
      <c r="A880" s="67"/>
      <c r="B880" s="71"/>
      <c r="C880" s="69"/>
      <c r="D880" s="72"/>
      <c r="E880" s="72"/>
      <c r="F880" s="72"/>
      <c r="G880" s="72"/>
    </row>
    <row r="881" spans="1:7" ht="15" customHeight="1">
      <c r="A881" s="67"/>
      <c r="B881" s="68"/>
      <c r="C881" s="69"/>
      <c r="D881" s="72"/>
      <c r="E881" s="72"/>
      <c r="F881" s="72"/>
      <c r="G881" s="72"/>
    </row>
    <row r="882" spans="1:7" ht="15" customHeight="1">
      <c r="A882" s="67"/>
      <c r="B882" s="71"/>
      <c r="C882" s="69"/>
      <c r="D882" s="72"/>
      <c r="E882" s="72"/>
      <c r="F882" s="72"/>
      <c r="G882" s="72"/>
    </row>
    <row r="883" spans="1:7" ht="30.75" customHeight="1">
      <c r="A883" s="73"/>
      <c r="B883" s="68"/>
      <c r="C883" s="69"/>
      <c r="D883" s="72"/>
      <c r="E883" s="72"/>
      <c r="F883" s="72"/>
      <c r="G883" s="72"/>
    </row>
    <row r="884" spans="1:7" ht="15" customHeight="1">
      <c r="A884" s="73"/>
      <c r="B884" s="71"/>
      <c r="C884" s="69"/>
      <c r="D884" s="72"/>
      <c r="E884" s="72"/>
      <c r="F884" s="72"/>
      <c r="G884" s="72"/>
    </row>
    <row r="885" spans="1:7" ht="15" customHeight="1">
      <c r="A885" s="73"/>
      <c r="B885" s="68"/>
      <c r="C885" s="69"/>
      <c r="D885" s="72"/>
      <c r="E885" s="72"/>
      <c r="F885" s="72"/>
      <c r="G885" s="72"/>
    </row>
    <row r="886" spans="1:7" ht="15" customHeight="1">
      <c r="A886" s="73"/>
      <c r="B886" s="71"/>
      <c r="C886" s="69"/>
      <c r="D886" s="72"/>
      <c r="E886" s="72"/>
      <c r="F886" s="72"/>
      <c r="G886" s="72"/>
    </row>
    <row r="887" spans="1:7" ht="29.25" customHeight="1">
      <c r="A887" s="74"/>
      <c r="B887" s="68"/>
      <c r="C887" s="69"/>
      <c r="D887" s="72"/>
      <c r="E887" s="72"/>
      <c r="F887" s="72"/>
      <c r="G887" s="72"/>
    </row>
    <row r="888" spans="1:7" ht="20.25" customHeight="1">
      <c r="A888" s="74"/>
      <c r="B888" s="71"/>
      <c r="C888" s="69"/>
      <c r="D888" s="72"/>
      <c r="E888" s="72"/>
      <c r="F888" s="72"/>
      <c r="G888" s="72"/>
    </row>
    <row r="889" spans="1:7" ht="19.5" customHeight="1">
      <c r="A889" s="74"/>
      <c r="B889" s="71"/>
      <c r="C889" s="69"/>
      <c r="D889" s="72"/>
      <c r="E889" s="72"/>
      <c r="F889" s="72"/>
      <c r="G889" s="72"/>
    </row>
    <row r="890" spans="1:7" ht="12.75">
      <c r="A890" s="74"/>
      <c r="B890" s="68"/>
      <c r="C890" s="73"/>
      <c r="D890" s="72"/>
      <c r="E890" s="72"/>
      <c r="F890" s="72"/>
      <c r="G890" s="72"/>
    </row>
    <row r="891" spans="1:7" ht="12.75">
      <c r="A891" s="74"/>
      <c r="B891" s="75"/>
      <c r="C891" s="76"/>
      <c r="D891" s="77"/>
      <c r="E891" s="72"/>
      <c r="F891" s="72"/>
      <c r="G891" s="72"/>
    </row>
    <row r="892" spans="1:7" ht="12.75">
      <c r="A892" s="78"/>
      <c r="B892" s="77"/>
      <c r="C892" s="77"/>
      <c r="D892" s="77"/>
      <c r="E892" s="77"/>
      <c r="F892" s="77"/>
      <c r="G892" s="77"/>
    </row>
    <row r="893" spans="1:7" ht="12.75">
      <c r="A893" s="78"/>
      <c r="B893" s="77"/>
      <c r="C893" s="77"/>
      <c r="D893" s="68"/>
      <c r="E893" s="77"/>
      <c r="F893" s="77"/>
      <c r="G893" s="77"/>
    </row>
    <row r="894" spans="1:7" ht="12.75">
      <c r="A894" s="78"/>
      <c r="B894" s="68"/>
      <c r="C894" s="68"/>
      <c r="D894" s="68"/>
      <c r="E894" s="68"/>
      <c r="F894" s="77"/>
      <c r="G894" s="77"/>
    </row>
    <row r="895" spans="1:7" ht="12.75">
      <c r="A895" s="78"/>
      <c r="B895" s="68"/>
      <c r="C895" s="68"/>
      <c r="D895" s="68"/>
      <c r="E895" s="68"/>
      <c r="F895" s="77"/>
      <c r="G895" s="77"/>
    </row>
    <row r="896" spans="1:7" ht="12.75">
      <c r="A896" s="68"/>
      <c r="B896" s="68"/>
      <c r="C896" s="68"/>
      <c r="D896" s="68"/>
      <c r="E896" s="68"/>
      <c r="F896" s="77"/>
      <c r="G896" s="77"/>
    </row>
    <row r="897" spans="1:7" ht="12.75">
      <c r="A897" s="68"/>
      <c r="B897" s="68"/>
      <c r="C897" s="68"/>
      <c r="D897" s="68"/>
      <c r="E897" s="68"/>
      <c r="F897" s="77"/>
      <c r="G897" s="77"/>
    </row>
    <row r="898" spans="1:7" ht="12.75">
      <c r="A898" s="68"/>
      <c r="B898" s="68"/>
      <c r="C898" s="68"/>
      <c r="D898" s="68"/>
      <c r="E898" s="68"/>
      <c r="F898" s="77"/>
      <c r="G898" s="77"/>
    </row>
    <row r="899" spans="1:7" ht="12.75">
      <c r="A899" s="68"/>
      <c r="B899" s="68"/>
      <c r="C899" s="68"/>
      <c r="D899" s="68"/>
      <c r="E899" s="68"/>
      <c r="F899" s="77"/>
      <c r="G899" s="77"/>
    </row>
    <row r="900" spans="1:7" ht="12.75">
      <c r="A900" s="68"/>
      <c r="B900" s="68"/>
      <c r="C900" s="68"/>
      <c r="D900" s="68"/>
      <c r="E900" s="68"/>
      <c r="F900" s="77"/>
      <c r="G900" s="77"/>
    </row>
    <row r="901" spans="1:7" ht="12.75">
      <c r="A901" s="79"/>
      <c r="B901" s="79"/>
      <c r="C901" s="79"/>
      <c r="D901" s="79"/>
      <c r="E901" s="79"/>
      <c r="F901" s="80"/>
      <c r="G901" s="80"/>
    </row>
    <row r="902" spans="1:7" ht="12.75">
      <c r="A902" s="79"/>
      <c r="B902" s="79"/>
      <c r="C902" s="79"/>
      <c r="D902" s="79"/>
      <c r="E902" s="79"/>
      <c r="F902" s="80"/>
      <c r="G902" s="80"/>
    </row>
    <row r="903" spans="1:7" ht="12.75">
      <c r="A903" s="79"/>
      <c r="B903" s="79"/>
      <c r="C903" s="79"/>
      <c r="D903" s="79"/>
      <c r="E903" s="79"/>
      <c r="F903" s="80"/>
      <c r="G903" s="80"/>
    </row>
    <row r="904" spans="1:7" ht="12.75">
      <c r="A904" s="79"/>
      <c r="B904" s="79"/>
      <c r="C904" s="79"/>
      <c r="D904" s="80"/>
      <c r="E904" s="79"/>
      <c r="F904" s="80"/>
      <c r="G904" s="80"/>
    </row>
    <row r="905" spans="1:7" ht="12.75">
      <c r="A905" s="79"/>
      <c r="B905" s="80"/>
      <c r="C905" s="80"/>
      <c r="D905" s="80"/>
      <c r="E905" s="80"/>
      <c r="F905" s="80"/>
      <c r="G905" s="80"/>
    </row>
    <row r="906" spans="1:7" ht="12.75">
      <c r="A906" s="79"/>
      <c r="B906" s="80"/>
      <c r="C906" s="80"/>
      <c r="D906" s="80"/>
      <c r="E906" s="80"/>
      <c r="F906" s="80"/>
      <c r="G906" s="80"/>
    </row>
    <row r="907" spans="1:7" ht="15.75" customHeight="1">
      <c r="A907" s="80"/>
      <c r="B907" s="80"/>
      <c r="C907" s="80"/>
      <c r="D907" s="80"/>
      <c r="E907" s="80"/>
      <c r="F907" s="80"/>
      <c r="G907" s="80"/>
    </row>
    <row r="908" spans="1:7" ht="30" customHeight="1">
      <c r="A908" s="80"/>
      <c r="B908" s="80"/>
      <c r="C908" s="80"/>
      <c r="D908" s="80"/>
      <c r="E908" s="80"/>
      <c r="F908" s="80"/>
      <c r="G908" s="80"/>
    </row>
    <row r="909" spans="1:7" ht="30" customHeight="1">
      <c r="A909" s="80"/>
      <c r="B909" s="80"/>
      <c r="C909" s="80"/>
      <c r="D909" s="80"/>
      <c r="E909" s="80"/>
      <c r="F909" s="80"/>
      <c r="G909" s="80"/>
    </row>
    <row r="910" spans="1:7" ht="30" customHeight="1">
      <c r="A910" s="80"/>
      <c r="B910" s="80"/>
      <c r="C910" s="80"/>
      <c r="D910" s="80"/>
      <c r="E910" s="80"/>
      <c r="F910" s="80"/>
      <c r="G910" s="80"/>
    </row>
    <row r="911" spans="1:7" ht="30" customHeight="1">
      <c r="A911" s="80"/>
      <c r="B911" s="80"/>
      <c r="C911" s="80"/>
      <c r="D911" s="80"/>
      <c r="E911" s="80"/>
      <c r="F911" s="80"/>
      <c r="G911" s="80"/>
    </row>
    <row r="912" spans="1:7" ht="63.75" customHeight="1">
      <c r="A912" s="80"/>
      <c r="B912" s="80"/>
      <c r="C912" s="80"/>
      <c r="D912" s="80"/>
      <c r="E912" s="80"/>
      <c r="F912" s="80"/>
      <c r="G912" s="80"/>
    </row>
    <row r="913" spans="1:7" ht="30" customHeight="1">
      <c r="A913" s="80"/>
      <c r="B913" s="80"/>
      <c r="C913" s="80"/>
      <c r="D913" s="80"/>
      <c r="E913" s="80"/>
      <c r="F913" s="80"/>
      <c r="G913" s="80"/>
    </row>
    <row r="914" spans="1:7" ht="30" customHeight="1">
      <c r="A914" s="80"/>
      <c r="B914" s="80"/>
      <c r="C914" s="80"/>
      <c r="D914" s="80"/>
      <c r="E914" s="80"/>
      <c r="F914" s="80"/>
      <c r="G914" s="80"/>
    </row>
    <row r="915" spans="1:7" ht="30" customHeight="1">
      <c r="A915" s="80"/>
      <c r="B915" s="80"/>
      <c r="C915" s="80"/>
      <c r="D915" s="80"/>
      <c r="E915" s="80"/>
      <c r="F915" s="80"/>
      <c r="G915" s="80"/>
    </row>
    <row r="916" spans="1:7" ht="30" customHeight="1">
      <c r="A916" s="80"/>
      <c r="B916" s="80"/>
      <c r="C916" s="80"/>
      <c r="D916" s="80"/>
      <c r="E916" s="80"/>
      <c r="F916" s="80"/>
      <c r="G916" s="80"/>
    </row>
    <row r="917" spans="1:7" ht="30" customHeight="1">
      <c r="A917" s="80"/>
      <c r="B917" s="80"/>
      <c r="C917" s="80"/>
      <c r="D917" s="80"/>
      <c r="E917" s="80"/>
      <c r="F917" s="80"/>
      <c r="G917" s="80"/>
    </row>
    <row r="918" spans="1:7" ht="30" customHeight="1">
      <c r="A918" s="80"/>
      <c r="B918" s="80"/>
      <c r="C918" s="80"/>
      <c r="D918" s="80"/>
      <c r="E918" s="80"/>
      <c r="F918" s="80"/>
      <c r="G918" s="80"/>
    </row>
    <row r="919" spans="1:7" ht="36.75" customHeight="1">
      <c r="A919" s="80"/>
      <c r="B919" s="80"/>
      <c r="C919" s="80"/>
      <c r="D919" s="80"/>
      <c r="E919" s="80"/>
      <c r="F919" s="80"/>
      <c r="G919" s="80"/>
    </row>
    <row r="920" spans="1:7" ht="30.75" customHeight="1">
      <c r="A920" s="80"/>
      <c r="B920" s="80"/>
      <c r="C920" s="80"/>
      <c r="D920" s="80"/>
      <c r="E920" s="80"/>
      <c r="F920" s="80"/>
      <c r="G920" s="80"/>
    </row>
    <row r="921" spans="1:7" ht="10.5" customHeight="1">
      <c r="A921" s="80"/>
      <c r="B921" s="80"/>
      <c r="C921" s="80"/>
      <c r="D921" s="80"/>
      <c r="E921" s="80"/>
      <c r="F921" s="80"/>
      <c r="G921" s="80"/>
    </row>
    <row r="922" spans="1:7" ht="16.5" customHeight="1">
      <c r="A922" s="80"/>
      <c r="B922" s="80"/>
      <c r="C922" s="80"/>
      <c r="D922" s="80"/>
      <c r="E922" s="80"/>
      <c r="F922" s="80"/>
      <c r="G922" s="80"/>
    </row>
    <row r="923" spans="1:7" ht="8.25" customHeight="1">
      <c r="A923" s="80"/>
      <c r="B923" s="80"/>
      <c r="C923" s="80"/>
      <c r="D923" s="80"/>
      <c r="E923" s="80"/>
      <c r="F923" s="80"/>
      <c r="G923" s="80"/>
    </row>
    <row r="924" spans="1:7" ht="16.5" customHeight="1">
      <c r="A924" s="80"/>
      <c r="B924" s="80"/>
      <c r="C924" s="80"/>
      <c r="D924" s="80"/>
      <c r="E924" s="80"/>
      <c r="F924" s="80"/>
      <c r="G924" s="80"/>
    </row>
    <row r="925" spans="1:7" ht="8.25" customHeight="1">
      <c r="A925" s="80"/>
      <c r="B925" s="80"/>
      <c r="C925" s="80"/>
      <c r="D925" s="80"/>
      <c r="E925" s="80"/>
      <c r="F925" s="80"/>
      <c r="G925" s="80"/>
    </row>
    <row r="926" spans="1:7" ht="16.5" customHeight="1">
      <c r="A926" s="80"/>
      <c r="B926" s="80"/>
      <c r="C926" s="80"/>
      <c r="D926" s="80"/>
      <c r="E926" s="80"/>
      <c r="F926" s="80"/>
      <c r="G926" s="80"/>
    </row>
    <row r="927" spans="1:7" ht="8.25" customHeight="1">
      <c r="A927" s="80"/>
      <c r="B927" s="80"/>
      <c r="C927" s="80"/>
      <c r="D927" s="80"/>
      <c r="E927" s="80"/>
      <c r="F927" s="80"/>
      <c r="G927" s="80"/>
    </row>
    <row r="928" spans="1:7" ht="15.75" customHeight="1">
      <c r="A928" s="80"/>
      <c r="B928" s="80"/>
      <c r="C928" s="80"/>
      <c r="D928" s="80"/>
      <c r="E928" s="80"/>
      <c r="F928" s="80"/>
      <c r="G928" s="80"/>
    </row>
    <row r="929" spans="1:7" ht="7.5" customHeight="1">
      <c r="A929" s="80"/>
      <c r="B929" s="80"/>
      <c r="C929" s="80"/>
      <c r="D929" s="80"/>
      <c r="E929" s="80"/>
      <c r="F929" s="80"/>
      <c r="G929" s="80"/>
    </row>
    <row r="930" spans="1:7" ht="28.5" customHeight="1">
      <c r="A930" s="80"/>
      <c r="B930" s="80"/>
      <c r="C930" s="80"/>
      <c r="D930" s="80"/>
      <c r="E930" s="80"/>
      <c r="F930" s="80"/>
      <c r="G930" s="80"/>
    </row>
    <row r="931" spans="1:7" ht="7.5" customHeight="1">
      <c r="A931" s="80"/>
      <c r="B931" s="80"/>
      <c r="C931" s="80"/>
      <c r="D931" s="80"/>
      <c r="E931" s="80"/>
      <c r="F931" s="80"/>
      <c r="G931" s="80"/>
    </row>
    <row r="932" spans="1:7" ht="14.25" customHeight="1">
      <c r="A932" s="80"/>
      <c r="B932" s="80"/>
      <c r="C932" s="80"/>
      <c r="D932" s="80"/>
      <c r="E932" s="80"/>
      <c r="F932" s="80"/>
      <c r="G932" s="80"/>
    </row>
    <row r="933" spans="1:7" ht="7.5" customHeight="1">
      <c r="A933" s="80"/>
      <c r="B933" s="80"/>
      <c r="C933" s="80"/>
      <c r="D933" s="80"/>
      <c r="E933" s="80"/>
      <c r="F933" s="80"/>
      <c r="G933" s="80"/>
    </row>
    <row r="934" spans="1:7" ht="15" customHeight="1">
      <c r="A934" s="80"/>
      <c r="B934" s="80"/>
      <c r="C934" s="80"/>
      <c r="D934" s="80"/>
      <c r="E934" s="80"/>
      <c r="F934" s="80"/>
      <c r="G934" s="80"/>
    </row>
    <row r="935" spans="1:7" ht="7.5" customHeight="1">
      <c r="A935" s="80"/>
      <c r="B935" s="80"/>
      <c r="C935" s="80"/>
      <c r="D935" s="80"/>
      <c r="E935" s="80"/>
      <c r="F935" s="80"/>
      <c r="G935" s="80"/>
    </row>
    <row r="936" spans="1:7" ht="15.75" customHeight="1">
      <c r="A936" s="80"/>
      <c r="B936" s="80"/>
      <c r="C936" s="80"/>
      <c r="D936" s="80"/>
      <c r="E936" s="80"/>
      <c r="F936" s="80"/>
      <c r="G936" s="80"/>
    </row>
    <row r="937" spans="1:7" ht="7.5" customHeight="1">
      <c r="A937" s="80"/>
      <c r="B937" s="80"/>
      <c r="C937" s="80"/>
      <c r="D937" s="80"/>
      <c r="E937" s="80"/>
      <c r="F937" s="80"/>
      <c r="G937" s="80"/>
    </row>
    <row r="938" spans="1:7" ht="15.75" customHeight="1">
      <c r="A938" s="80"/>
      <c r="B938" s="80"/>
      <c r="C938" s="80"/>
      <c r="D938" s="80"/>
      <c r="E938" s="80"/>
      <c r="F938" s="80"/>
      <c r="G938" s="80"/>
    </row>
    <row r="939" spans="1:7" ht="7.5" customHeight="1">
      <c r="A939" s="80"/>
      <c r="B939" s="80"/>
      <c r="C939" s="80"/>
      <c r="D939" s="80"/>
      <c r="E939" s="80"/>
      <c r="F939" s="80"/>
      <c r="G939" s="80"/>
    </row>
    <row r="940" spans="1:7" ht="15.75" customHeight="1">
      <c r="A940" s="80"/>
      <c r="B940" s="80"/>
      <c r="C940" s="80"/>
      <c r="D940" s="80"/>
      <c r="E940" s="80"/>
      <c r="F940" s="80"/>
      <c r="G940" s="80"/>
    </row>
    <row r="941" spans="1:7" ht="7.5" customHeight="1">
      <c r="A941" s="80"/>
      <c r="B941" s="80"/>
      <c r="C941" s="80"/>
      <c r="D941" s="80"/>
      <c r="E941" s="80"/>
      <c r="F941" s="80"/>
      <c r="G941" s="80"/>
    </row>
    <row r="942" spans="1:7" ht="15.75" customHeight="1">
      <c r="A942" s="80"/>
      <c r="B942" s="80"/>
      <c r="C942" s="80"/>
      <c r="D942" s="80"/>
      <c r="E942" s="80"/>
      <c r="F942" s="80"/>
      <c r="G942" s="80"/>
    </row>
    <row r="943" spans="1:7" ht="7.5" customHeight="1">
      <c r="A943" s="80"/>
      <c r="B943" s="80"/>
      <c r="C943" s="80"/>
      <c r="D943" s="80"/>
      <c r="E943" s="80"/>
      <c r="F943" s="80"/>
      <c r="G943" s="80"/>
    </row>
    <row r="944" spans="1:7" ht="15.75" customHeight="1">
      <c r="A944" s="80"/>
      <c r="B944" s="80"/>
      <c r="C944" s="80"/>
      <c r="D944" s="80"/>
      <c r="E944" s="80"/>
      <c r="F944" s="80"/>
      <c r="G944" s="80"/>
    </row>
    <row r="945" spans="1:7" ht="7.5" customHeight="1">
      <c r="A945" s="80"/>
      <c r="B945" s="80"/>
      <c r="C945" s="80"/>
      <c r="D945" s="80"/>
      <c r="E945" s="80"/>
      <c r="F945" s="80"/>
      <c r="G945" s="80"/>
    </row>
    <row r="946" spans="1:7" ht="15.75" customHeight="1">
      <c r="A946" s="80"/>
      <c r="B946" s="80"/>
      <c r="C946" s="80"/>
      <c r="D946" s="80"/>
      <c r="E946" s="80"/>
      <c r="F946" s="80"/>
      <c r="G946" s="80"/>
    </row>
    <row r="947" spans="1:7" ht="7.5" customHeight="1">
      <c r="A947" s="80"/>
      <c r="B947" s="80"/>
      <c r="C947" s="80"/>
      <c r="D947" s="80"/>
      <c r="E947" s="80"/>
      <c r="F947" s="80"/>
      <c r="G947" s="80"/>
    </row>
    <row r="948" spans="1:7" ht="18.75" customHeight="1">
      <c r="A948" s="80"/>
      <c r="B948" s="80"/>
      <c r="C948" s="80"/>
      <c r="D948" s="80"/>
      <c r="E948" s="80"/>
      <c r="F948" s="80"/>
      <c r="G948" s="80"/>
    </row>
    <row r="949" spans="1:7" ht="7.5" customHeight="1">
      <c r="A949" s="80"/>
      <c r="B949" s="80"/>
      <c r="C949" s="80"/>
      <c r="D949" s="80"/>
      <c r="E949" s="80"/>
      <c r="F949" s="80"/>
      <c r="G949" s="80"/>
    </row>
    <row r="950" spans="1:7" ht="27.75" customHeight="1">
      <c r="A950" s="80"/>
      <c r="B950" s="80"/>
      <c r="C950" s="80"/>
      <c r="D950" s="80"/>
      <c r="E950" s="80"/>
      <c r="F950" s="80"/>
      <c r="G950" s="80"/>
    </row>
    <row r="951" spans="1:7" ht="7.5" customHeight="1">
      <c r="A951" s="80"/>
      <c r="B951" s="80"/>
      <c r="C951" s="80"/>
      <c r="D951" s="80"/>
      <c r="E951" s="80"/>
      <c r="F951" s="80"/>
      <c r="G951" s="80"/>
    </row>
    <row r="952" spans="1:7" ht="30.75" customHeight="1">
      <c r="A952" s="80"/>
      <c r="B952" s="80"/>
      <c r="C952" s="80"/>
      <c r="D952" s="80"/>
      <c r="E952" s="80"/>
      <c r="F952" s="80"/>
      <c r="G952" s="80"/>
    </row>
    <row r="953" spans="1:7" ht="7.5" customHeight="1">
      <c r="A953" s="80"/>
      <c r="B953" s="80"/>
      <c r="C953" s="80"/>
      <c r="D953" s="80"/>
      <c r="E953" s="80"/>
      <c r="F953" s="80"/>
      <c r="G953" s="80"/>
    </row>
    <row r="954" spans="1:7" ht="29.25" customHeight="1">
      <c r="A954" s="80"/>
      <c r="B954" s="80"/>
      <c r="C954" s="80"/>
      <c r="D954" s="80"/>
      <c r="E954" s="80"/>
      <c r="F954" s="80"/>
      <c r="G954" s="80"/>
    </row>
    <row r="955" spans="1:7" ht="48" customHeight="1">
      <c r="A955" s="80"/>
      <c r="B955" s="80"/>
      <c r="C955" s="80"/>
      <c r="D955" s="80"/>
      <c r="E955" s="80"/>
      <c r="F955" s="80"/>
      <c r="G955" s="80"/>
    </row>
    <row r="956" spans="1:7" ht="10.5" customHeight="1">
      <c r="A956" s="80"/>
      <c r="B956" s="80"/>
      <c r="C956" s="80"/>
      <c r="D956" s="80"/>
      <c r="E956" s="80"/>
      <c r="F956" s="80"/>
      <c r="G956" s="80"/>
    </row>
    <row r="957" spans="1:7" ht="15.75" customHeight="1">
      <c r="A957" s="80"/>
      <c r="B957" s="80"/>
      <c r="C957" s="80"/>
      <c r="D957" s="80"/>
      <c r="E957" s="80"/>
      <c r="F957" s="80"/>
      <c r="G957" s="80"/>
    </row>
    <row r="958" spans="1:7" ht="15.75" customHeight="1">
      <c r="A958" s="80"/>
      <c r="B958" s="80"/>
      <c r="C958" s="80"/>
      <c r="D958" s="80"/>
      <c r="E958" s="80"/>
      <c r="F958" s="80"/>
      <c r="G958" s="80"/>
    </row>
    <row r="959" spans="1:7" ht="15" customHeight="1">
      <c r="A959" s="80"/>
      <c r="B959" s="80"/>
      <c r="C959" s="80"/>
      <c r="D959" s="80"/>
      <c r="E959" s="80"/>
      <c r="F959" s="80"/>
      <c r="G959" s="80"/>
    </row>
    <row r="960" spans="1:7" ht="16.5" customHeight="1">
      <c r="A960" s="80"/>
      <c r="B960" s="80"/>
      <c r="C960" s="80"/>
      <c r="D960" s="80"/>
      <c r="E960" s="80"/>
      <c r="F960" s="80"/>
      <c r="G960" s="80"/>
    </row>
    <row r="961" spans="1:7" ht="15.75" customHeight="1">
      <c r="A961" s="80"/>
      <c r="B961" s="80"/>
      <c r="C961" s="80"/>
      <c r="D961" s="80"/>
      <c r="E961" s="80"/>
      <c r="F961" s="80"/>
      <c r="G961" s="80"/>
    </row>
    <row r="962" spans="1:7" ht="15.75" customHeight="1">
      <c r="A962" s="80"/>
      <c r="B962" s="80"/>
      <c r="C962" s="80"/>
      <c r="D962" s="80"/>
      <c r="E962" s="80"/>
      <c r="F962" s="80"/>
      <c r="G962" s="80"/>
    </row>
    <row r="963" spans="1:7" ht="15.75" customHeight="1">
      <c r="A963" s="80"/>
      <c r="B963" s="80"/>
      <c r="C963" s="80"/>
      <c r="D963" s="80"/>
      <c r="E963" s="80"/>
      <c r="F963" s="80"/>
      <c r="G963" s="80"/>
    </row>
    <row r="964" spans="1:7" ht="15.75" customHeight="1">
      <c r="A964" s="80"/>
      <c r="B964" s="80"/>
      <c r="C964" s="80"/>
      <c r="D964" s="80"/>
      <c r="E964" s="80"/>
      <c r="F964" s="80"/>
      <c r="G964" s="80"/>
    </row>
    <row r="965" spans="1:7" ht="15.75" customHeight="1">
      <c r="A965" s="80"/>
      <c r="B965" s="80"/>
      <c r="C965" s="80"/>
      <c r="D965" s="80"/>
      <c r="E965" s="80"/>
      <c r="F965" s="80"/>
      <c r="G965" s="80"/>
    </row>
    <row r="966" spans="1:7" ht="15.75" customHeight="1">
      <c r="A966" s="80"/>
      <c r="B966" s="80"/>
      <c r="C966" s="80"/>
      <c r="D966" s="80"/>
      <c r="E966" s="80"/>
      <c r="F966" s="80"/>
      <c r="G966" s="80"/>
    </row>
    <row r="967" spans="1:7" ht="15.75" customHeight="1">
      <c r="A967" s="80"/>
      <c r="B967" s="80"/>
      <c r="C967" s="80"/>
      <c r="D967" s="80"/>
      <c r="E967" s="80"/>
      <c r="F967" s="80"/>
      <c r="G967" s="80"/>
    </row>
    <row r="968" spans="1:7" ht="15.75" customHeight="1">
      <c r="A968" s="80"/>
      <c r="B968" s="80"/>
      <c r="C968" s="80"/>
      <c r="D968" s="80"/>
      <c r="E968" s="80"/>
      <c r="F968" s="80"/>
      <c r="G968" s="80"/>
    </row>
    <row r="969" spans="1:7" ht="15.75" customHeight="1">
      <c r="A969" s="80"/>
      <c r="B969" s="80"/>
      <c r="C969" s="80"/>
      <c r="D969" s="80"/>
      <c r="E969" s="80"/>
      <c r="F969" s="80"/>
      <c r="G969" s="80"/>
    </row>
    <row r="970" spans="1:7" ht="15.75" customHeight="1">
      <c r="A970" s="80"/>
      <c r="B970" s="80"/>
      <c r="C970" s="80"/>
      <c r="D970" s="80"/>
      <c r="E970" s="80"/>
      <c r="F970" s="80"/>
      <c r="G970" s="80"/>
    </row>
    <row r="971" spans="1:7" ht="15.75" customHeight="1">
      <c r="A971" s="80"/>
      <c r="B971" s="80"/>
      <c r="C971" s="80"/>
      <c r="D971" s="80"/>
      <c r="E971" s="80"/>
      <c r="F971" s="80"/>
      <c r="G971" s="80"/>
    </row>
    <row r="972" spans="1:7" ht="15.75" customHeight="1">
      <c r="A972" s="80"/>
      <c r="B972" s="80"/>
      <c r="C972" s="80"/>
      <c r="D972" s="80"/>
      <c r="E972" s="80"/>
      <c r="F972" s="80"/>
      <c r="G972" s="80"/>
    </row>
    <row r="973" spans="1:7" ht="15.75" customHeight="1">
      <c r="A973" s="80"/>
      <c r="B973" s="80"/>
      <c r="C973" s="80"/>
      <c r="D973" s="80"/>
      <c r="E973" s="80"/>
      <c r="F973" s="80"/>
      <c r="G973" s="80"/>
    </row>
    <row r="974" spans="1:7" ht="15.75" customHeight="1">
      <c r="A974" s="80"/>
      <c r="B974" s="80"/>
      <c r="C974" s="80"/>
      <c r="D974" s="80"/>
      <c r="E974" s="80"/>
      <c r="F974" s="80"/>
      <c r="G974" s="80"/>
    </row>
    <row r="975" spans="1:7" ht="15.75" customHeight="1">
      <c r="A975" s="80"/>
      <c r="B975" s="80"/>
      <c r="C975" s="80"/>
      <c r="D975" s="80"/>
      <c r="E975" s="80"/>
      <c r="F975" s="80"/>
      <c r="G975" s="80"/>
    </row>
    <row r="976" spans="1:7" ht="15.75" customHeight="1">
      <c r="A976" s="80"/>
      <c r="B976" s="80"/>
      <c r="C976" s="80"/>
      <c r="D976" s="80"/>
      <c r="E976" s="80"/>
      <c r="F976" s="80"/>
      <c r="G976" s="80"/>
    </row>
    <row r="977" spans="1:7" ht="15.75" customHeight="1">
      <c r="A977" s="80"/>
      <c r="B977" s="80"/>
      <c r="C977" s="80"/>
      <c r="D977" s="80"/>
      <c r="E977" s="80"/>
      <c r="F977" s="80"/>
      <c r="G977" s="80"/>
    </row>
    <row r="978" spans="1:7" ht="15.75" customHeight="1">
      <c r="A978" s="80"/>
      <c r="B978" s="80"/>
      <c r="C978" s="80"/>
      <c r="D978" s="80"/>
      <c r="E978" s="80"/>
      <c r="F978" s="80"/>
      <c r="G978" s="80"/>
    </row>
    <row r="979" spans="1:7" ht="15.75" customHeight="1">
      <c r="A979" s="80"/>
      <c r="B979" s="80"/>
      <c r="C979" s="80"/>
      <c r="D979" s="80"/>
      <c r="E979" s="80"/>
      <c r="F979" s="80"/>
      <c r="G979" s="80"/>
    </row>
    <row r="980" spans="1:7" ht="15.75" customHeight="1">
      <c r="A980" s="80"/>
      <c r="B980" s="80"/>
      <c r="C980" s="80"/>
      <c r="D980" s="80"/>
      <c r="E980" s="80"/>
      <c r="F980" s="80"/>
      <c r="G980" s="80"/>
    </row>
    <row r="981" spans="1:7" ht="15.75" customHeight="1">
      <c r="A981" s="80"/>
      <c r="B981" s="80"/>
      <c r="C981" s="80"/>
      <c r="D981" s="80"/>
      <c r="E981" s="80"/>
      <c r="F981" s="80"/>
      <c r="G981" s="80"/>
    </row>
    <row r="982" spans="1:7" ht="15.75" customHeight="1">
      <c r="A982" s="80"/>
      <c r="B982" s="80"/>
      <c r="C982" s="80"/>
      <c r="D982" s="80"/>
      <c r="E982" s="80"/>
      <c r="F982" s="80"/>
      <c r="G982" s="80"/>
    </row>
    <row r="983" spans="1:7" ht="15.75" customHeight="1">
      <c r="A983" s="80"/>
      <c r="B983" s="80"/>
      <c r="C983" s="80"/>
      <c r="D983" s="80"/>
      <c r="E983" s="80"/>
      <c r="F983" s="80"/>
      <c r="G983" s="80"/>
    </row>
    <row r="984" spans="1:7" ht="15.75" customHeight="1">
      <c r="A984" s="80"/>
      <c r="B984" s="80"/>
      <c r="C984" s="80"/>
      <c r="D984" s="80"/>
      <c r="E984" s="80"/>
      <c r="F984" s="80"/>
      <c r="G984" s="80"/>
    </row>
    <row r="985" spans="1:7" ht="15.75" customHeight="1">
      <c r="A985" s="80"/>
      <c r="B985" s="80"/>
      <c r="C985" s="80"/>
      <c r="D985" s="80"/>
      <c r="E985" s="80"/>
      <c r="F985" s="80"/>
      <c r="G985" s="80"/>
    </row>
    <row r="986" spans="1:7" ht="12" customHeight="1">
      <c r="A986" s="80"/>
      <c r="B986" s="80"/>
      <c r="C986" s="80"/>
      <c r="D986" s="80"/>
      <c r="E986" s="80"/>
      <c r="F986" s="80"/>
      <c r="G986" s="80"/>
    </row>
    <row r="987" spans="1:7" ht="15.75" customHeight="1">
      <c r="A987" s="80"/>
      <c r="B987" s="80"/>
      <c r="C987" s="80"/>
      <c r="D987" s="80"/>
      <c r="E987" s="80"/>
      <c r="F987" s="80"/>
      <c r="G987" s="80"/>
    </row>
    <row r="988" spans="1:7" ht="15.75" customHeight="1">
      <c r="A988" s="80"/>
      <c r="B988" s="80"/>
      <c r="C988" s="80"/>
      <c r="D988" s="80"/>
      <c r="E988" s="80"/>
      <c r="F988" s="80"/>
      <c r="G988" s="80"/>
    </row>
    <row r="989" spans="1:7" ht="12" customHeight="1">
      <c r="A989" s="80"/>
      <c r="B989" s="80"/>
      <c r="C989" s="80"/>
      <c r="D989" s="80"/>
      <c r="E989" s="80"/>
      <c r="F989" s="80"/>
      <c r="G989" s="80"/>
    </row>
    <row r="990" spans="1:7" ht="15.75" customHeight="1">
      <c r="A990" s="80"/>
      <c r="B990" s="80"/>
      <c r="C990" s="80"/>
      <c r="D990" s="80"/>
      <c r="E990" s="80"/>
      <c r="F990" s="80"/>
      <c r="G990" s="80"/>
    </row>
    <row r="991" spans="1:7" ht="15.75" customHeight="1">
      <c r="A991" s="80"/>
      <c r="B991" s="80"/>
      <c r="C991" s="80"/>
      <c r="D991" s="80"/>
      <c r="E991" s="80"/>
      <c r="F991" s="80"/>
      <c r="G991" s="80"/>
    </row>
    <row r="992" spans="1:7" ht="12.75" customHeight="1">
      <c r="A992" s="80"/>
      <c r="B992" s="80"/>
      <c r="C992" s="80"/>
      <c r="D992" s="80"/>
      <c r="E992" s="80"/>
      <c r="F992" s="80"/>
      <c r="G992" s="80"/>
    </row>
    <row r="993" spans="1:7" ht="15.75" customHeight="1">
      <c r="A993" s="80"/>
      <c r="B993" s="80"/>
      <c r="C993" s="80"/>
      <c r="D993" s="80"/>
      <c r="E993" s="80"/>
      <c r="F993" s="80"/>
      <c r="G993" s="80"/>
    </row>
    <row r="994" spans="1:7" ht="15.75" customHeight="1">
      <c r="A994" s="80"/>
      <c r="B994" s="80"/>
      <c r="C994" s="80"/>
      <c r="D994" s="80"/>
      <c r="E994" s="80"/>
      <c r="F994" s="80"/>
      <c r="G994" s="80"/>
    </row>
    <row r="995" spans="1:7" ht="12.75" customHeight="1">
      <c r="A995" s="80"/>
      <c r="B995" s="80"/>
      <c r="C995" s="80"/>
      <c r="D995" s="80"/>
      <c r="E995" s="80"/>
      <c r="F995" s="80"/>
      <c r="G995" s="80"/>
    </row>
    <row r="996" spans="1:7" ht="15.75" customHeight="1">
      <c r="A996" s="80"/>
      <c r="B996" s="80"/>
      <c r="C996" s="80"/>
      <c r="D996" s="80"/>
      <c r="E996" s="80"/>
      <c r="F996" s="80"/>
      <c r="G996" s="80"/>
    </row>
    <row r="997" spans="1:7" ht="15.75" customHeight="1">
      <c r="A997" s="80"/>
      <c r="B997" s="80"/>
      <c r="C997" s="80"/>
      <c r="D997" s="80"/>
      <c r="E997" s="80"/>
      <c r="F997" s="80"/>
      <c r="G997" s="80"/>
    </row>
    <row r="998" ht="14.25" customHeight="1"/>
    <row r="999" ht="15.75" customHeight="1"/>
    <row r="1000" ht="15.75" customHeight="1"/>
    <row r="1001" ht="14.25" customHeight="1"/>
    <row r="1002" ht="30.75" customHeight="1"/>
    <row r="1003" ht="32.25" customHeight="1"/>
    <row r="1004" ht="15.75" customHeight="1"/>
    <row r="1005" ht="30" customHeight="1"/>
    <row r="1006" ht="32.25" customHeight="1"/>
    <row r="1007" ht="9" customHeight="1"/>
    <row r="1008" ht="15" customHeight="1"/>
    <row r="1009" ht="7.5" customHeight="1"/>
    <row r="1010" ht="16.5" customHeight="1"/>
    <row r="1011" ht="7.5" customHeight="1"/>
    <row r="1012" ht="16.5" customHeight="1"/>
    <row r="1013" ht="7.5" customHeight="1"/>
    <row r="1014" ht="15" customHeight="1"/>
    <row r="1015" ht="7.5" customHeight="1"/>
    <row r="1016" ht="15" customHeight="1"/>
    <row r="1017" ht="7.5" customHeight="1"/>
    <row r="1018" ht="15" customHeight="1"/>
    <row r="1019" ht="7.5" customHeight="1"/>
    <row r="1020" ht="15" customHeight="1"/>
    <row r="1021" ht="7.5" customHeight="1"/>
    <row r="1022" ht="15" customHeight="1"/>
    <row r="1023" ht="7.5" customHeight="1"/>
    <row r="1024" ht="15" customHeight="1"/>
    <row r="1025" ht="7.5" customHeight="1"/>
    <row r="1026" ht="15" customHeight="1"/>
    <row r="1027" ht="7.5" customHeight="1"/>
    <row r="1028" ht="15.75" customHeight="1"/>
    <row r="1029" ht="7.5" customHeight="1"/>
    <row r="1031" ht="7.5" customHeight="1"/>
    <row r="1033" ht="7.5" customHeight="1"/>
    <row r="1034" ht="18" customHeight="1"/>
    <row r="1035" ht="7.5" customHeight="1"/>
    <row r="1037" ht="7.5" customHeight="1"/>
    <row r="1040" ht="30" customHeight="1"/>
    <row r="1043" ht="12" customHeight="1"/>
    <row r="1044" ht="12" customHeight="1"/>
    <row r="1045" ht="12" customHeight="1"/>
    <row r="1046" ht="30" customHeight="1"/>
    <row r="1051" ht="42.75" customHeight="1"/>
    <row r="1058" ht="16.5" customHeight="1"/>
    <row r="1061" ht="14.25" customHeight="1"/>
    <row r="1064" ht="19.5" customHeight="1"/>
    <row r="1065" ht="19.5" customHeight="1"/>
    <row r="1066" ht="19.5" customHeight="1"/>
    <row r="1069" ht="18" customHeight="1"/>
    <row r="1070" ht="18" customHeight="1"/>
    <row r="1071" ht="18" customHeight="1"/>
    <row r="1074" ht="17.25" customHeight="1"/>
    <row r="1075" ht="17.25" customHeight="1"/>
    <row r="1076" ht="17.25" customHeight="1"/>
    <row r="1079" ht="9.75" customHeight="1"/>
    <row r="1082" ht="6" customHeight="1"/>
    <row r="1085" ht="5.25" customHeight="1"/>
    <row r="1088" ht="5.25" customHeight="1"/>
    <row r="1091" ht="6" customHeight="1"/>
    <row r="1094" ht="6" customHeight="1"/>
    <row r="1097" ht="6" customHeight="1"/>
    <row r="1100" ht="5.25" customHeight="1"/>
    <row r="1103" ht="12.75" customHeight="1"/>
    <row r="1104" ht="16.5" customHeight="1"/>
    <row r="1105" ht="28.5" customHeight="1"/>
    <row r="1106" ht="19.5" customHeight="1"/>
    <row r="1113" ht="15" customHeight="1"/>
    <row r="1114" ht="44.25" customHeight="1"/>
    <row r="1115" ht="8.25" customHeight="1"/>
    <row r="1127" ht="31.5" customHeight="1"/>
    <row r="1128" ht="29.25" customHeight="1"/>
    <row r="1129" ht="27" customHeight="1"/>
    <row r="1130" ht="18.75" customHeight="1"/>
    <row r="1131" ht="18.75" customHeight="1"/>
    <row r="1133" ht="7.5" customHeight="1"/>
    <row r="1135" ht="7.5" customHeight="1"/>
    <row r="1137" ht="7.5" customHeight="1"/>
    <row r="1138" ht="15" customHeight="1"/>
    <row r="1139" ht="7.5" customHeight="1"/>
    <row r="1140" ht="15" customHeight="1"/>
    <row r="1141" ht="7.5" customHeight="1"/>
    <row r="1143" ht="7.5" customHeight="1"/>
    <row r="1145" ht="5.25" customHeight="1"/>
    <row r="1146" ht="15.75" customHeight="1"/>
    <row r="1147" ht="17.25" customHeight="1"/>
    <row r="1148" ht="28.5" customHeight="1"/>
    <row r="1162" ht="15" customHeight="1"/>
  </sheetData>
  <mergeCells count="19">
    <mergeCell ref="A395:G396"/>
    <mergeCell ref="A398:G398"/>
    <mergeCell ref="A400:G400"/>
    <mergeCell ref="A710:A711"/>
    <mergeCell ref="A703:A704"/>
    <mergeCell ref="A401:G401"/>
    <mergeCell ref="A614:G614"/>
    <mergeCell ref="A633:G633"/>
    <mergeCell ref="B703:G704"/>
    <mergeCell ref="A773:G773"/>
    <mergeCell ref="A834:G834"/>
    <mergeCell ref="F1:G1"/>
    <mergeCell ref="A2:G2"/>
    <mergeCell ref="A3:A4"/>
    <mergeCell ref="E3:G3"/>
    <mergeCell ref="A5:G5"/>
    <mergeCell ref="A67:G67"/>
    <mergeCell ref="A182:G183"/>
    <mergeCell ref="A388:G388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portrait" paperSize="9" scale="99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2017-08-03T13:19:02Z</cp:lastPrinted>
  <dcterms:created xsi:type="dcterms:W3CDTF">2013-07-24T06:30:38Z</dcterms:created>
  <dcterms:modified xsi:type="dcterms:W3CDTF">2017-08-22T13:24:49Z</dcterms:modified>
  <cp:category/>
  <cp:version/>
  <cp:contentType/>
  <cp:contentStatus/>
</cp:coreProperties>
</file>