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14 ут. 1" sheetId="1" r:id="rId1"/>
  </sheets>
  <definedNames>
    <definedName name="_xlnm.Print_Area" localSheetId="0">'прогр14 ут. 1'!$A$1:$O$39</definedName>
  </definedNames>
  <calcPr fullCalcOnLoad="1"/>
</workbook>
</file>

<file path=xl/sharedStrings.xml><?xml version="1.0" encoding="utf-8"?>
<sst xmlns="http://schemas.openxmlformats.org/spreadsheetml/2006/main" count="154" uniqueCount="69">
  <si>
    <t>Муниципальная программа «Культура и  искусство города Ливны Орловской области на 2014-2016 годы»</t>
  </si>
  <si>
    <t>Муниципальная программа «Образование в городе Ливны Орловской области в 2014-2016 годы»</t>
  </si>
  <si>
    <t>Муниципальная программа «Ремонт, строительство, реконструкция и содержание объектов дорожной инфраструктуры города Ливны на 2014-2016 годы»</t>
  </si>
  <si>
    <t>Муниципальная программа «Благоустройство города Ливны Орловской области на 2014-2016 годы»</t>
  </si>
  <si>
    <t>Муниципальная программа «Обеспечение безопасности дорожного движения на территории города Ливны Орловской области на 2014-2016 годы»</t>
  </si>
  <si>
    <t>Муниципальная программа «Молодежь города Ливны Орловской области на 2014-2018 годы»</t>
  </si>
  <si>
    <t>Муниципальная программа «Развитие муниципальной службы в городе Ливны Орловской области на 2014-2016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</si>
  <si>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</si>
  <si>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</si>
  <si>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</si>
  <si>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</si>
  <si>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</si>
  <si>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</si>
  <si>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</si>
  <si>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</si>
  <si>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</si>
  <si>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</si>
  <si>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>792</t>
  </si>
  <si>
    <t>075</t>
  </si>
  <si>
    <t>163</t>
  </si>
  <si>
    <t>164</t>
  </si>
  <si>
    <t>720</t>
  </si>
  <si>
    <t>13</t>
  </si>
  <si>
    <t>Наименование</t>
  </si>
  <si>
    <t>Вед</t>
  </si>
  <si>
    <t>Р</t>
  </si>
  <si>
    <t>Пр</t>
  </si>
  <si>
    <t>Цст</t>
  </si>
  <si>
    <t>756</t>
  </si>
  <si>
    <t>№</t>
  </si>
  <si>
    <t>Итого</t>
  </si>
  <si>
    <t>Муниципальная программа «Развитие архивного дела в городе Ливны Орловской области на 2014-2017 годы»</t>
  </si>
  <si>
    <t>Муниципальная программа «Развитие физической культуры и спорта в городе Ливны Орловской области  2014-2016 годов»</t>
  </si>
  <si>
    <t>тыс.руб.</t>
  </si>
  <si>
    <t>Муниципальная программа "Поддержка социально-ориентированных некоммерческих организаций города Ливны Орловской области на 2014-2016 годы"</t>
  </si>
  <si>
    <t>Муниципальная программа "Энергосбережение и повышение энергетической эффективности в городе Ливны Орловской области на 2014-2016 годы"</t>
  </si>
  <si>
    <t>Муниципальная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гг."</t>
  </si>
  <si>
    <t>Муниципальная программа "Доступная среда города Ливны Орловской области в 2014-2016 годы"</t>
  </si>
  <si>
    <t>ПЧ 0 00 00000</t>
  </si>
  <si>
    <t>П2 0 00 00000</t>
  </si>
  <si>
    <t>ПШ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</si>
  <si>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</si>
  <si>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</si>
  <si>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</si>
  <si>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</si>
  <si>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</si>
  <si>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</si>
  <si>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</si>
  <si>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</si>
  <si>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</si>
  <si>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</si>
  <si>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Бюджет</t>
  </si>
  <si>
    <t>Поправки</t>
  </si>
  <si>
    <t>Муниципальная программа "Ремонт дворовых территорий многоквартирных домов и проездов к дворовым территориям многоквартирных домов на 2015-2017 г.г. в городе Ливны Орловской области"</t>
  </si>
  <si>
    <t>П6 0 00 00000</t>
  </si>
  <si>
    <t>Муниипальная программа "Профилактика правонарушений в городе Ливны Орловской области на 2014-2016 годы"</t>
  </si>
  <si>
    <t>ПК 0 00 00000</t>
  </si>
  <si>
    <t>012</t>
  </si>
  <si>
    <t>областной бюджет</t>
  </si>
  <si>
    <t>городской бюджет</t>
  </si>
  <si>
    <t>в том числе</t>
  </si>
  <si>
    <t>План</t>
  </si>
  <si>
    <t>Приложение 6</t>
  </si>
  <si>
    <t>к решению Ливенского городского</t>
  </si>
  <si>
    <t>Совета народных депутатов</t>
  </si>
  <si>
    <t>Факт</t>
  </si>
  <si>
    <t>% выполнения плана</t>
  </si>
  <si>
    <t xml:space="preserve">Сведения о реализации целевых программ за 2016 год </t>
  </si>
  <si>
    <t>от 30 мая 2017 г. № 10/136 - ГС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</si>
</sst>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76" fontId="6" fillId="0" borderId="0" xfId="0" applyNumberFormat="1" applyFont="1" applyBorder="1" applyAlignment="1">
      <alignment vertical="top"/>
    </xf>
    <xf numFmtId="176" fontId="6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180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6" fontId="6" fillId="24" borderId="10" xfId="0" applyNumberFormat="1" applyFont="1" applyFill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justify" wrapText="1"/>
    </xf>
    <xf numFmtId="4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justify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4" xfId="0" applyFont="1" applyBorder="1" applyAlignment="1">
      <alignment horizontal="left" vertical="justify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Normal="120" zoomScaleSheetLayoutView="100" zoomScalePageLayoutView="0" workbookViewId="0" topLeftCell="A16">
      <selection activeCell="L5" sqref="L5"/>
    </sheetView>
  </sheetViews>
  <sheetFormatPr defaultColWidth="9.00390625" defaultRowHeight="12.75"/>
  <cols>
    <col min="1" max="1" width="3.75390625" style="2" customWidth="1"/>
    <col min="2" max="2" width="31.125" style="10" customWidth="1"/>
    <col min="3" max="3" width="4.875" style="2" customWidth="1"/>
    <col min="4" max="4" width="4.125" style="2" customWidth="1"/>
    <col min="5" max="5" width="4.625" style="2" customWidth="1"/>
    <col min="6" max="6" width="12.75390625" style="2" customWidth="1"/>
    <col min="7" max="7" width="9.625" style="2" hidden="1" customWidth="1"/>
    <col min="8" max="8" width="10.125" style="2" hidden="1" customWidth="1"/>
    <col min="9" max="9" width="8.875" style="26" customWidth="1"/>
    <col min="10" max="10" width="9.375" style="2" customWidth="1"/>
    <col min="11" max="11" width="9.625" style="2" customWidth="1"/>
    <col min="12" max="12" width="8.625" style="26" customWidth="1"/>
    <col min="13" max="13" width="8.875" style="2" customWidth="1"/>
    <col min="14" max="14" width="9.375" style="2" customWidth="1"/>
    <col min="15" max="15" width="9.00390625" style="8" customWidth="1"/>
    <col min="16" max="16" width="9.375" style="2" customWidth="1"/>
    <col min="17" max="16384" width="9.125" style="2" customWidth="1"/>
  </cols>
  <sheetData>
    <row r="1" spans="11:16" ht="15.75">
      <c r="K1" s="59" t="s">
        <v>62</v>
      </c>
      <c r="L1" s="59"/>
      <c r="M1" s="59"/>
      <c r="N1" s="59"/>
      <c r="O1" s="40"/>
      <c r="P1" s="35"/>
    </row>
    <row r="2" spans="11:16" ht="15.75">
      <c r="K2" s="59" t="s">
        <v>63</v>
      </c>
      <c r="L2" s="59"/>
      <c r="M2" s="59"/>
      <c r="N2" s="59"/>
      <c r="O2" s="40"/>
      <c r="P2" s="35"/>
    </row>
    <row r="3" spans="11:16" ht="15.75">
      <c r="K3" s="59" t="s">
        <v>64</v>
      </c>
      <c r="L3" s="59"/>
      <c r="M3" s="59"/>
      <c r="N3" s="59"/>
      <c r="O3" s="40"/>
      <c r="P3" s="35"/>
    </row>
    <row r="4" spans="11:17" ht="15" customHeight="1">
      <c r="K4" s="60" t="s">
        <v>68</v>
      </c>
      <c r="L4" s="60"/>
      <c r="M4" s="60"/>
      <c r="N4" s="60"/>
      <c r="O4" s="41"/>
      <c r="P4" s="33"/>
      <c r="Q4" s="33"/>
    </row>
    <row r="5" ht="15">
      <c r="O5" s="19"/>
    </row>
    <row r="6" spans="1:16" ht="38.25" customHeight="1">
      <c r="A6" s="49" t="s">
        <v>67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34"/>
      <c r="P6" s="34"/>
    </row>
    <row r="7" spans="3:16" ht="15">
      <c r="C7" s="3"/>
      <c r="D7" s="3"/>
      <c r="E7" s="3"/>
      <c r="F7" s="3"/>
      <c r="G7" s="20"/>
      <c r="I7" s="25"/>
      <c r="J7" s="23"/>
      <c r="K7" s="19"/>
      <c r="M7" s="23"/>
      <c r="N7" s="25" t="s">
        <v>33</v>
      </c>
      <c r="O7" s="25"/>
      <c r="P7" s="25"/>
    </row>
    <row r="8" spans="1:16" ht="27.75" customHeight="1">
      <c r="A8" s="52" t="s">
        <v>29</v>
      </c>
      <c r="B8" s="50" t="s">
        <v>23</v>
      </c>
      <c r="C8" s="50" t="s">
        <v>24</v>
      </c>
      <c r="D8" s="50" t="s">
        <v>25</v>
      </c>
      <c r="E8" s="50" t="s">
        <v>26</v>
      </c>
      <c r="F8" s="50" t="s">
        <v>27</v>
      </c>
      <c r="G8" s="21"/>
      <c r="H8" s="8"/>
      <c r="I8" s="51" t="s">
        <v>61</v>
      </c>
      <c r="J8" s="48" t="s">
        <v>60</v>
      </c>
      <c r="K8" s="48"/>
      <c r="L8" s="51" t="s">
        <v>65</v>
      </c>
      <c r="M8" s="48" t="s">
        <v>60</v>
      </c>
      <c r="N8" s="48"/>
      <c r="O8" s="48" t="s">
        <v>66</v>
      </c>
      <c r="P8" s="36"/>
    </row>
    <row r="9" spans="1:16" s="1" customFormat="1" ht="26.25" customHeight="1">
      <c r="A9" s="52"/>
      <c r="B9" s="50"/>
      <c r="C9" s="50"/>
      <c r="D9" s="50"/>
      <c r="E9" s="50"/>
      <c r="F9" s="50"/>
      <c r="G9" s="22" t="s">
        <v>51</v>
      </c>
      <c r="H9" s="13" t="s">
        <v>52</v>
      </c>
      <c r="I9" s="51"/>
      <c r="J9" s="24" t="s">
        <v>58</v>
      </c>
      <c r="K9" s="24" t="s">
        <v>59</v>
      </c>
      <c r="L9" s="51"/>
      <c r="M9" s="24" t="s">
        <v>58</v>
      </c>
      <c r="N9" s="24" t="s">
        <v>59</v>
      </c>
      <c r="O9" s="48"/>
      <c r="P9" s="36"/>
    </row>
    <row r="10" spans="1:16" ht="58.5" customHeight="1">
      <c r="A10" s="4">
        <v>1</v>
      </c>
      <c r="B10" s="11" t="s">
        <v>31</v>
      </c>
      <c r="C10" s="5" t="s">
        <v>21</v>
      </c>
      <c r="D10" s="5" t="s">
        <v>7</v>
      </c>
      <c r="E10" s="5" t="s">
        <v>22</v>
      </c>
      <c r="F10" s="5" t="s">
        <v>41</v>
      </c>
      <c r="G10" s="32">
        <v>30.5</v>
      </c>
      <c r="H10" s="18">
        <v>0</v>
      </c>
      <c r="I10" s="32">
        <f>G10+H10</f>
        <v>30.5</v>
      </c>
      <c r="J10" s="31">
        <v>0</v>
      </c>
      <c r="K10" s="31">
        <v>30.5</v>
      </c>
      <c r="L10" s="32">
        <f>M10+N10</f>
        <v>30.5</v>
      </c>
      <c r="M10" s="32">
        <v>0</v>
      </c>
      <c r="N10" s="32">
        <v>30.5</v>
      </c>
      <c r="O10" s="32">
        <f aca="true" t="shared" si="0" ref="O10:O39">L10/I10*100</f>
        <v>100</v>
      </c>
      <c r="P10" s="37"/>
    </row>
    <row r="11" spans="1:16" ht="17.25" customHeight="1">
      <c r="A11" s="54">
        <v>2</v>
      </c>
      <c r="B11" s="53" t="s">
        <v>0</v>
      </c>
      <c r="C11" s="5" t="s">
        <v>28</v>
      </c>
      <c r="D11" s="5" t="s">
        <v>14</v>
      </c>
      <c r="E11" s="5" t="s">
        <v>13</v>
      </c>
      <c r="F11" s="5" t="s">
        <v>42</v>
      </c>
      <c r="G11" s="32">
        <v>22081.7</v>
      </c>
      <c r="H11" s="18">
        <v>1922.7</v>
      </c>
      <c r="I11" s="32">
        <f>G11+H11</f>
        <v>24004.4</v>
      </c>
      <c r="J11" s="31">
        <v>0</v>
      </c>
      <c r="K11" s="31">
        <v>24004.4</v>
      </c>
      <c r="L11" s="32">
        <v>23868.5</v>
      </c>
      <c r="M11" s="32">
        <v>0</v>
      </c>
      <c r="N11" s="32">
        <v>23868.5</v>
      </c>
      <c r="O11" s="32">
        <f t="shared" si="0"/>
        <v>99.4338537934712</v>
      </c>
      <c r="P11" s="37"/>
    </row>
    <row r="12" spans="1:16" ht="18" customHeight="1">
      <c r="A12" s="56"/>
      <c r="B12" s="53"/>
      <c r="C12" s="5" t="s">
        <v>21</v>
      </c>
      <c r="D12" s="5" t="s">
        <v>11</v>
      </c>
      <c r="E12" s="5" t="s">
        <v>7</v>
      </c>
      <c r="F12" s="5" t="s">
        <v>42</v>
      </c>
      <c r="G12" s="32">
        <v>166.4</v>
      </c>
      <c r="H12" s="18">
        <v>0</v>
      </c>
      <c r="I12" s="32">
        <f>G12+H12</f>
        <v>166.4</v>
      </c>
      <c r="J12" s="31">
        <v>0</v>
      </c>
      <c r="K12" s="31">
        <v>166.4</v>
      </c>
      <c r="L12" s="32">
        <f aca="true" t="shared" si="1" ref="L12:L38">M12+N12</f>
        <v>166.4</v>
      </c>
      <c r="M12" s="32">
        <v>0</v>
      </c>
      <c r="N12" s="32">
        <v>166.4</v>
      </c>
      <c r="O12" s="32">
        <f t="shared" si="0"/>
        <v>100</v>
      </c>
      <c r="P12" s="37"/>
    </row>
    <row r="13" spans="1:16" ht="29.25" customHeight="1">
      <c r="A13" s="55"/>
      <c r="B13" s="53"/>
      <c r="C13" s="5" t="s">
        <v>28</v>
      </c>
      <c r="D13" s="5" t="s">
        <v>11</v>
      </c>
      <c r="E13" s="5" t="s">
        <v>7</v>
      </c>
      <c r="F13" s="5" t="s">
        <v>42</v>
      </c>
      <c r="G13" s="32">
        <v>20907.2</v>
      </c>
      <c r="H13" s="18">
        <v>2235.4</v>
      </c>
      <c r="I13" s="32">
        <f>J13+K13</f>
        <v>23202.7</v>
      </c>
      <c r="J13" s="31">
        <v>162</v>
      </c>
      <c r="K13" s="31">
        <v>23040.7</v>
      </c>
      <c r="L13" s="32">
        <f t="shared" si="1"/>
        <v>23015</v>
      </c>
      <c r="M13" s="32">
        <v>162</v>
      </c>
      <c r="N13" s="32">
        <v>22853</v>
      </c>
      <c r="O13" s="32">
        <f t="shared" si="0"/>
        <v>99.19104242178712</v>
      </c>
      <c r="P13" s="37"/>
    </row>
    <row r="14" spans="1:16" ht="22.5" customHeight="1">
      <c r="A14" s="54">
        <v>3</v>
      </c>
      <c r="B14" s="53" t="s">
        <v>32</v>
      </c>
      <c r="C14" s="5" t="s">
        <v>20</v>
      </c>
      <c r="D14" s="5" t="s">
        <v>14</v>
      </c>
      <c r="E14" s="5" t="s">
        <v>13</v>
      </c>
      <c r="F14" s="5" t="s">
        <v>43</v>
      </c>
      <c r="G14" s="32">
        <v>13809.9</v>
      </c>
      <c r="H14" s="18">
        <v>224.4</v>
      </c>
      <c r="I14" s="32">
        <f>G14+H14</f>
        <v>14034.3</v>
      </c>
      <c r="J14" s="31">
        <v>0</v>
      </c>
      <c r="K14" s="31">
        <v>14034.3</v>
      </c>
      <c r="L14" s="32">
        <f t="shared" si="1"/>
        <v>13947.6</v>
      </c>
      <c r="M14" s="32">
        <v>0</v>
      </c>
      <c r="N14" s="32">
        <v>13947.6</v>
      </c>
      <c r="O14" s="32">
        <f t="shared" si="0"/>
        <v>99.38222782753682</v>
      </c>
      <c r="P14" s="37"/>
    </row>
    <row r="15" spans="1:16" ht="51.75" customHeight="1">
      <c r="A15" s="55"/>
      <c r="B15" s="53"/>
      <c r="C15" s="5" t="s">
        <v>20</v>
      </c>
      <c r="D15" s="5" t="s">
        <v>16</v>
      </c>
      <c r="E15" s="5" t="s">
        <v>13</v>
      </c>
      <c r="F15" s="5" t="s">
        <v>43</v>
      </c>
      <c r="G15" s="42">
        <v>7853.2</v>
      </c>
      <c r="H15" s="18">
        <v>-1264.8</v>
      </c>
      <c r="I15" s="32">
        <f>G15+H15</f>
        <v>6588.4</v>
      </c>
      <c r="J15" s="31">
        <v>0</v>
      </c>
      <c r="K15" s="31">
        <v>6588.4</v>
      </c>
      <c r="L15" s="32">
        <f t="shared" si="1"/>
        <v>6480.2</v>
      </c>
      <c r="M15" s="32">
        <v>0</v>
      </c>
      <c r="N15" s="32">
        <v>6480.2</v>
      </c>
      <c r="O15" s="32">
        <f t="shared" si="0"/>
        <v>98.35771962843786</v>
      </c>
      <c r="P15" s="37"/>
    </row>
    <row r="16" spans="1:16" ht="15">
      <c r="A16" s="54">
        <v>4</v>
      </c>
      <c r="B16" s="53" t="s">
        <v>1</v>
      </c>
      <c r="C16" s="7" t="s">
        <v>18</v>
      </c>
      <c r="D16" s="7" t="s">
        <v>14</v>
      </c>
      <c r="E16" s="7" t="s">
        <v>7</v>
      </c>
      <c r="F16" s="5" t="s">
        <v>39</v>
      </c>
      <c r="G16" s="43">
        <v>194109.3</v>
      </c>
      <c r="H16" s="18">
        <v>5610.2</v>
      </c>
      <c r="I16" s="32">
        <v>198477.6</v>
      </c>
      <c r="J16" s="31">
        <v>130510.5</v>
      </c>
      <c r="K16" s="31">
        <v>67967.1</v>
      </c>
      <c r="L16" s="32">
        <f t="shared" si="1"/>
        <v>198472.7</v>
      </c>
      <c r="M16" s="32">
        <v>130510.5</v>
      </c>
      <c r="N16" s="32">
        <v>67962.2</v>
      </c>
      <c r="O16" s="32">
        <f t="shared" si="0"/>
        <v>99.99753120755189</v>
      </c>
      <c r="P16" s="37"/>
    </row>
    <row r="17" spans="1:16" ht="15">
      <c r="A17" s="56"/>
      <c r="B17" s="53"/>
      <c r="C17" s="7" t="s">
        <v>18</v>
      </c>
      <c r="D17" s="7" t="s">
        <v>14</v>
      </c>
      <c r="E17" s="7" t="s">
        <v>13</v>
      </c>
      <c r="F17" s="5" t="s">
        <v>39</v>
      </c>
      <c r="G17" s="43">
        <v>242796.7</v>
      </c>
      <c r="H17" s="18">
        <v>22544.6</v>
      </c>
      <c r="I17" s="32">
        <v>267779</v>
      </c>
      <c r="J17" s="31">
        <v>183317.1</v>
      </c>
      <c r="K17" s="31">
        <v>84461.9</v>
      </c>
      <c r="L17" s="32">
        <f t="shared" si="1"/>
        <v>267778.9</v>
      </c>
      <c r="M17" s="32">
        <v>183317.1</v>
      </c>
      <c r="N17" s="32">
        <v>84461.8</v>
      </c>
      <c r="O17" s="32">
        <f t="shared" si="0"/>
        <v>99.99996265577212</v>
      </c>
      <c r="P17" s="37"/>
    </row>
    <row r="18" spans="1:16" ht="15">
      <c r="A18" s="56"/>
      <c r="B18" s="53"/>
      <c r="C18" s="7" t="s">
        <v>18</v>
      </c>
      <c r="D18" s="7" t="s">
        <v>14</v>
      </c>
      <c r="E18" s="7" t="s">
        <v>14</v>
      </c>
      <c r="F18" s="5" t="s">
        <v>39</v>
      </c>
      <c r="G18" s="43">
        <v>4194.8</v>
      </c>
      <c r="H18" s="18">
        <v>-750.8</v>
      </c>
      <c r="I18" s="32">
        <f>J18+K18</f>
        <v>3190.2999999999997</v>
      </c>
      <c r="J18" s="31">
        <v>194.6</v>
      </c>
      <c r="K18" s="31">
        <v>2995.7</v>
      </c>
      <c r="L18" s="32">
        <f t="shared" si="1"/>
        <v>3190.2</v>
      </c>
      <c r="M18" s="32">
        <v>194.6</v>
      </c>
      <c r="N18" s="32">
        <v>2995.6</v>
      </c>
      <c r="O18" s="32">
        <f t="shared" si="0"/>
        <v>99.99686549854246</v>
      </c>
      <c r="P18" s="37"/>
    </row>
    <row r="19" spans="1:16" ht="15">
      <c r="A19" s="55"/>
      <c r="B19" s="53"/>
      <c r="C19" s="7" t="s">
        <v>18</v>
      </c>
      <c r="D19" s="7" t="s">
        <v>14</v>
      </c>
      <c r="E19" s="7" t="s">
        <v>9</v>
      </c>
      <c r="F19" s="5" t="s">
        <v>39</v>
      </c>
      <c r="G19" s="43">
        <v>5297.9</v>
      </c>
      <c r="H19" s="18">
        <v>101.5</v>
      </c>
      <c r="I19" s="32">
        <v>5297.7</v>
      </c>
      <c r="J19" s="31">
        <v>0</v>
      </c>
      <c r="K19" s="31">
        <v>5297.7</v>
      </c>
      <c r="L19" s="32">
        <f t="shared" si="1"/>
        <v>5250.4</v>
      </c>
      <c r="M19" s="32">
        <v>0</v>
      </c>
      <c r="N19" s="32">
        <v>5250.4</v>
      </c>
      <c r="O19" s="32">
        <f t="shared" si="0"/>
        <v>99.1071597108179</v>
      </c>
      <c r="P19" s="37"/>
    </row>
    <row r="20" spans="1:16" ht="23.25" customHeight="1">
      <c r="A20" s="54">
        <v>5</v>
      </c>
      <c r="B20" s="53" t="s">
        <v>37</v>
      </c>
      <c r="C20" s="5" t="s">
        <v>18</v>
      </c>
      <c r="D20" s="5" t="s">
        <v>14</v>
      </c>
      <c r="E20" s="5" t="s">
        <v>13</v>
      </c>
      <c r="F20" s="5" t="s">
        <v>38</v>
      </c>
      <c r="G20" s="42">
        <v>2517</v>
      </c>
      <c r="H20" s="18">
        <v>0</v>
      </c>
      <c r="I20" s="32">
        <v>2435.4</v>
      </c>
      <c r="J20" s="31">
        <v>2383.3</v>
      </c>
      <c r="K20" s="31">
        <v>52.1</v>
      </c>
      <c r="L20" s="32">
        <f t="shared" si="1"/>
        <v>2435.4</v>
      </c>
      <c r="M20" s="32">
        <v>2383.3</v>
      </c>
      <c r="N20" s="32">
        <v>52.1</v>
      </c>
      <c r="O20" s="32">
        <f t="shared" si="0"/>
        <v>100</v>
      </c>
      <c r="P20" s="37"/>
    </row>
    <row r="21" spans="1:16" ht="36.75" customHeight="1">
      <c r="A21" s="55"/>
      <c r="B21" s="53"/>
      <c r="C21" s="5" t="s">
        <v>18</v>
      </c>
      <c r="D21" s="5" t="s">
        <v>14</v>
      </c>
      <c r="E21" s="5" t="s">
        <v>7</v>
      </c>
      <c r="F21" s="17" t="s">
        <v>38</v>
      </c>
      <c r="G21" s="42">
        <v>87.4</v>
      </c>
      <c r="H21" s="18">
        <v>1747.4</v>
      </c>
      <c r="I21" s="32">
        <f>J21+K21</f>
        <v>1834.8000000000002</v>
      </c>
      <c r="J21" s="31">
        <v>1747.4</v>
      </c>
      <c r="K21" s="31">
        <v>87.4</v>
      </c>
      <c r="L21" s="32">
        <f t="shared" si="1"/>
        <v>1834.8000000000002</v>
      </c>
      <c r="M21" s="32">
        <v>1747.4</v>
      </c>
      <c r="N21" s="32">
        <v>87.4</v>
      </c>
      <c r="O21" s="32">
        <f t="shared" si="0"/>
        <v>100</v>
      </c>
      <c r="P21" s="37"/>
    </row>
    <row r="22" spans="1:16" ht="102.75" customHeight="1">
      <c r="A22" s="4">
        <v>6</v>
      </c>
      <c r="B22" s="14" t="s">
        <v>53</v>
      </c>
      <c r="C22" s="5" t="s">
        <v>21</v>
      </c>
      <c r="D22" s="5" t="s">
        <v>10</v>
      </c>
      <c r="E22" s="5" t="s">
        <v>9</v>
      </c>
      <c r="F22" s="17" t="s">
        <v>54</v>
      </c>
      <c r="G22" s="42">
        <v>25.1</v>
      </c>
      <c r="H22" s="18">
        <v>0</v>
      </c>
      <c r="I22" s="32">
        <f aca="true" t="shared" si="2" ref="I22:I38">G22+H22</f>
        <v>25.1</v>
      </c>
      <c r="J22" s="31">
        <v>0</v>
      </c>
      <c r="K22" s="31">
        <v>25.1</v>
      </c>
      <c r="L22" s="32">
        <f t="shared" si="1"/>
        <v>25.1</v>
      </c>
      <c r="M22" s="32">
        <v>0</v>
      </c>
      <c r="N22" s="32">
        <v>25.1</v>
      </c>
      <c r="O22" s="32">
        <f t="shared" si="0"/>
        <v>100</v>
      </c>
      <c r="P22" s="37"/>
    </row>
    <row r="23" spans="1:16" ht="30" customHeight="1">
      <c r="A23" s="56">
        <v>7</v>
      </c>
      <c r="B23" s="53" t="s">
        <v>2</v>
      </c>
      <c r="C23" s="5" t="s">
        <v>19</v>
      </c>
      <c r="D23" s="5" t="s">
        <v>10</v>
      </c>
      <c r="E23" s="5" t="s">
        <v>9</v>
      </c>
      <c r="F23" s="5" t="s">
        <v>44</v>
      </c>
      <c r="G23" s="42">
        <v>59203.9</v>
      </c>
      <c r="H23" s="18">
        <v>34015</v>
      </c>
      <c r="I23" s="32">
        <v>92308.2</v>
      </c>
      <c r="J23" s="31">
        <v>87229.9</v>
      </c>
      <c r="K23" s="31">
        <v>5078.3</v>
      </c>
      <c r="L23" s="32">
        <f t="shared" si="1"/>
        <v>74506.7</v>
      </c>
      <c r="M23" s="32">
        <v>74406.7</v>
      </c>
      <c r="N23" s="32">
        <v>100</v>
      </c>
      <c r="O23" s="32">
        <f t="shared" si="0"/>
        <v>80.71514773335413</v>
      </c>
      <c r="P23" s="37"/>
    </row>
    <row r="24" spans="1:16" ht="60" customHeight="1">
      <c r="A24" s="55"/>
      <c r="B24" s="53"/>
      <c r="C24" s="5" t="s">
        <v>21</v>
      </c>
      <c r="D24" s="5" t="s">
        <v>10</v>
      </c>
      <c r="E24" s="5" t="s">
        <v>9</v>
      </c>
      <c r="F24" s="5" t="s">
        <v>44</v>
      </c>
      <c r="G24" s="32">
        <v>105292</v>
      </c>
      <c r="H24" s="18">
        <v>350</v>
      </c>
      <c r="I24" s="32">
        <f t="shared" si="2"/>
        <v>105642</v>
      </c>
      <c r="J24" s="31">
        <v>101048.2</v>
      </c>
      <c r="K24" s="31">
        <v>4593.8</v>
      </c>
      <c r="L24" s="32">
        <f t="shared" si="1"/>
        <v>96280.59999999999</v>
      </c>
      <c r="M24" s="32">
        <v>92521.4</v>
      </c>
      <c r="N24" s="32">
        <v>3759.2</v>
      </c>
      <c r="O24" s="32">
        <f t="shared" si="0"/>
        <v>91.13856231423108</v>
      </c>
      <c r="P24" s="37"/>
    </row>
    <row r="25" spans="1:16" ht="24" customHeight="1">
      <c r="A25" s="54">
        <v>8</v>
      </c>
      <c r="B25" s="53" t="s">
        <v>3</v>
      </c>
      <c r="C25" s="5" t="s">
        <v>21</v>
      </c>
      <c r="D25" s="5" t="s">
        <v>12</v>
      </c>
      <c r="E25" s="5" t="s">
        <v>8</v>
      </c>
      <c r="F25" s="5" t="s">
        <v>45</v>
      </c>
      <c r="G25" s="32">
        <v>3602.3</v>
      </c>
      <c r="H25" s="18">
        <v>0</v>
      </c>
      <c r="I25" s="32">
        <v>3294.3</v>
      </c>
      <c r="J25" s="31">
        <v>0</v>
      </c>
      <c r="K25" s="31">
        <v>3294.3</v>
      </c>
      <c r="L25" s="32">
        <f t="shared" si="1"/>
        <v>3275.2</v>
      </c>
      <c r="M25" s="32">
        <v>0</v>
      </c>
      <c r="N25" s="32">
        <v>3275.2</v>
      </c>
      <c r="O25" s="32">
        <f t="shared" si="0"/>
        <v>99.4202106669095</v>
      </c>
      <c r="P25" s="37"/>
    </row>
    <row r="26" spans="1:16" ht="32.25" customHeight="1">
      <c r="A26" s="55"/>
      <c r="B26" s="53"/>
      <c r="C26" s="5" t="s">
        <v>19</v>
      </c>
      <c r="D26" s="5" t="s">
        <v>12</v>
      </c>
      <c r="E26" s="5" t="s">
        <v>8</v>
      </c>
      <c r="F26" s="5" t="s">
        <v>45</v>
      </c>
      <c r="G26" s="32">
        <v>99.7</v>
      </c>
      <c r="H26" s="18">
        <v>0</v>
      </c>
      <c r="I26" s="32">
        <f t="shared" si="2"/>
        <v>99.7</v>
      </c>
      <c r="J26" s="31">
        <v>0</v>
      </c>
      <c r="K26" s="31">
        <v>99.7</v>
      </c>
      <c r="L26" s="32">
        <f t="shared" si="1"/>
        <v>99.7</v>
      </c>
      <c r="M26" s="32">
        <v>0</v>
      </c>
      <c r="N26" s="32">
        <v>99.7</v>
      </c>
      <c r="O26" s="32">
        <f t="shared" si="0"/>
        <v>100</v>
      </c>
      <c r="P26" s="37"/>
    </row>
    <row r="27" spans="1:16" ht="15">
      <c r="A27" s="54">
        <v>9</v>
      </c>
      <c r="B27" s="53" t="s">
        <v>4</v>
      </c>
      <c r="C27" s="5" t="s">
        <v>21</v>
      </c>
      <c r="D27" s="5" t="s">
        <v>10</v>
      </c>
      <c r="E27" s="5" t="s">
        <v>9</v>
      </c>
      <c r="F27" s="6" t="s">
        <v>46</v>
      </c>
      <c r="G27" s="32">
        <v>2373.7</v>
      </c>
      <c r="H27" s="18">
        <v>100</v>
      </c>
      <c r="I27" s="32">
        <f t="shared" si="2"/>
        <v>2473.7</v>
      </c>
      <c r="J27" s="31">
        <v>2000</v>
      </c>
      <c r="K27" s="31">
        <v>473.7</v>
      </c>
      <c r="L27" s="32">
        <f t="shared" si="1"/>
        <v>2473.6</v>
      </c>
      <c r="M27" s="32">
        <v>2000</v>
      </c>
      <c r="N27" s="32">
        <v>473.6</v>
      </c>
      <c r="O27" s="32">
        <f t="shared" si="0"/>
        <v>99.99595747261189</v>
      </c>
      <c r="P27" s="37"/>
    </row>
    <row r="28" spans="1:16" ht="22.5" customHeight="1">
      <c r="A28" s="56"/>
      <c r="B28" s="53"/>
      <c r="C28" s="6">
        <v>163</v>
      </c>
      <c r="D28" s="6" t="s">
        <v>12</v>
      </c>
      <c r="E28" s="6" t="s">
        <v>8</v>
      </c>
      <c r="F28" s="6" t="s">
        <v>46</v>
      </c>
      <c r="G28" s="44">
        <v>600</v>
      </c>
      <c r="H28" s="18">
        <v>-201.3</v>
      </c>
      <c r="I28" s="32">
        <f>G28+H28</f>
        <v>398.7</v>
      </c>
      <c r="J28" s="31">
        <v>0</v>
      </c>
      <c r="K28" s="31">
        <v>398.7</v>
      </c>
      <c r="L28" s="32">
        <f t="shared" si="1"/>
        <v>398.7</v>
      </c>
      <c r="M28" s="32">
        <v>0</v>
      </c>
      <c r="N28" s="32">
        <v>398.7</v>
      </c>
      <c r="O28" s="32">
        <f t="shared" si="0"/>
        <v>100</v>
      </c>
      <c r="P28" s="37"/>
    </row>
    <row r="29" spans="1:16" ht="51.75" customHeight="1">
      <c r="A29" s="55"/>
      <c r="B29" s="53"/>
      <c r="C29" s="5" t="s">
        <v>21</v>
      </c>
      <c r="D29" s="5" t="s">
        <v>12</v>
      </c>
      <c r="E29" s="5" t="s">
        <v>8</v>
      </c>
      <c r="F29" s="6" t="s">
        <v>46</v>
      </c>
      <c r="G29" s="32">
        <v>14681.7</v>
      </c>
      <c r="H29" s="18">
        <v>374.2</v>
      </c>
      <c r="I29" s="32">
        <v>15458.7</v>
      </c>
      <c r="J29" s="31">
        <v>0</v>
      </c>
      <c r="K29" s="31">
        <v>15458.7</v>
      </c>
      <c r="L29" s="32">
        <f t="shared" si="1"/>
        <v>15458.7</v>
      </c>
      <c r="M29" s="32">
        <v>0</v>
      </c>
      <c r="N29" s="32">
        <v>15458.7</v>
      </c>
      <c r="O29" s="32">
        <f t="shared" si="0"/>
        <v>100</v>
      </c>
      <c r="P29" s="37"/>
    </row>
    <row r="30" spans="1:16" ht="24" customHeight="1">
      <c r="A30" s="54">
        <v>10</v>
      </c>
      <c r="B30" s="53" t="s">
        <v>5</v>
      </c>
      <c r="C30" s="5" t="s">
        <v>18</v>
      </c>
      <c r="D30" s="5" t="s">
        <v>10</v>
      </c>
      <c r="E30" s="5" t="s">
        <v>7</v>
      </c>
      <c r="F30" s="5" t="s">
        <v>50</v>
      </c>
      <c r="G30" s="32">
        <v>50</v>
      </c>
      <c r="H30" s="18">
        <v>0</v>
      </c>
      <c r="I30" s="32">
        <f>G30+H30</f>
        <v>50</v>
      </c>
      <c r="J30" s="31">
        <v>0</v>
      </c>
      <c r="K30" s="31">
        <v>50</v>
      </c>
      <c r="L30" s="32">
        <f t="shared" si="1"/>
        <v>45.1</v>
      </c>
      <c r="M30" s="32">
        <v>0</v>
      </c>
      <c r="N30" s="32">
        <v>45.1</v>
      </c>
      <c r="O30" s="32">
        <f t="shared" si="0"/>
        <v>90.2</v>
      </c>
      <c r="P30" s="37"/>
    </row>
    <row r="31" spans="1:16" ht="27.75" customHeight="1">
      <c r="A31" s="56"/>
      <c r="B31" s="53"/>
      <c r="C31" s="5" t="s">
        <v>21</v>
      </c>
      <c r="D31" s="5" t="s">
        <v>14</v>
      </c>
      <c r="E31" s="5" t="s">
        <v>14</v>
      </c>
      <c r="F31" s="5" t="s">
        <v>50</v>
      </c>
      <c r="G31" s="32">
        <v>230</v>
      </c>
      <c r="H31" s="18">
        <v>0</v>
      </c>
      <c r="I31" s="32">
        <f t="shared" si="2"/>
        <v>230</v>
      </c>
      <c r="J31" s="31">
        <v>0</v>
      </c>
      <c r="K31" s="31">
        <v>230</v>
      </c>
      <c r="L31" s="32">
        <f t="shared" si="1"/>
        <v>122.7</v>
      </c>
      <c r="M31" s="32">
        <v>0</v>
      </c>
      <c r="N31" s="32">
        <v>122.7</v>
      </c>
      <c r="O31" s="32">
        <f t="shared" si="0"/>
        <v>53.347826086956516</v>
      </c>
      <c r="P31" s="37"/>
    </row>
    <row r="32" spans="1:16" ht="26.25" customHeight="1">
      <c r="A32" s="55"/>
      <c r="B32" s="53"/>
      <c r="C32" s="5" t="s">
        <v>17</v>
      </c>
      <c r="D32" s="5" t="s">
        <v>15</v>
      </c>
      <c r="E32" s="5" t="s">
        <v>8</v>
      </c>
      <c r="F32" s="5" t="s">
        <v>50</v>
      </c>
      <c r="G32" s="45">
        <v>1591.9</v>
      </c>
      <c r="H32" s="18">
        <v>0</v>
      </c>
      <c r="I32" s="32">
        <f t="shared" si="2"/>
        <v>1591.9</v>
      </c>
      <c r="J32" s="31">
        <v>1167.4</v>
      </c>
      <c r="K32" s="31">
        <v>424.5</v>
      </c>
      <c r="L32" s="32">
        <f t="shared" si="1"/>
        <v>1572.2</v>
      </c>
      <c r="M32" s="32">
        <v>1167.5</v>
      </c>
      <c r="N32" s="32">
        <v>404.7</v>
      </c>
      <c r="O32" s="32">
        <f t="shared" si="0"/>
        <v>98.76248508072115</v>
      </c>
      <c r="P32" s="37"/>
    </row>
    <row r="33" spans="1:16" ht="28.5" customHeight="1">
      <c r="A33" s="54">
        <v>11</v>
      </c>
      <c r="B33" s="53" t="s">
        <v>6</v>
      </c>
      <c r="C33" s="6" t="s">
        <v>57</v>
      </c>
      <c r="D33" s="5" t="s">
        <v>7</v>
      </c>
      <c r="E33" s="5" t="s">
        <v>10</v>
      </c>
      <c r="F33" s="5" t="s">
        <v>47</v>
      </c>
      <c r="G33" s="32">
        <v>0</v>
      </c>
      <c r="H33" s="18">
        <v>4.8</v>
      </c>
      <c r="I33" s="32">
        <f>G33+H33</f>
        <v>4.8</v>
      </c>
      <c r="J33" s="31">
        <v>0</v>
      </c>
      <c r="K33" s="31">
        <v>4.8</v>
      </c>
      <c r="L33" s="32">
        <f t="shared" si="1"/>
        <v>4.8</v>
      </c>
      <c r="M33" s="32">
        <v>0</v>
      </c>
      <c r="N33" s="32">
        <v>4.8</v>
      </c>
      <c r="O33" s="32">
        <f t="shared" si="0"/>
        <v>100</v>
      </c>
      <c r="P33" s="37"/>
    </row>
    <row r="34" spans="1:16" ht="48" customHeight="1">
      <c r="A34" s="55"/>
      <c r="B34" s="53"/>
      <c r="C34" s="6" t="s">
        <v>21</v>
      </c>
      <c r="D34" s="5" t="s">
        <v>7</v>
      </c>
      <c r="E34" s="5" t="s">
        <v>10</v>
      </c>
      <c r="F34" s="5" t="s">
        <v>47</v>
      </c>
      <c r="G34" s="32">
        <v>50</v>
      </c>
      <c r="H34" s="18">
        <v>-4.8</v>
      </c>
      <c r="I34" s="32">
        <f>G34+H34</f>
        <v>45.2</v>
      </c>
      <c r="J34" s="31">
        <v>0</v>
      </c>
      <c r="K34" s="31">
        <v>45.2</v>
      </c>
      <c r="L34" s="32">
        <f t="shared" si="1"/>
        <v>0</v>
      </c>
      <c r="M34" s="32">
        <v>0</v>
      </c>
      <c r="N34" s="32">
        <v>0</v>
      </c>
      <c r="O34" s="32">
        <f t="shared" si="0"/>
        <v>0</v>
      </c>
      <c r="P34" s="37"/>
    </row>
    <row r="35" spans="1:16" ht="90.75" customHeight="1">
      <c r="A35" s="4">
        <v>12</v>
      </c>
      <c r="B35" s="11" t="s">
        <v>34</v>
      </c>
      <c r="C35" s="6" t="s">
        <v>21</v>
      </c>
      <c r="D35" s="5" t="s">
        <v>7</v>
      </c>
      <c r="E35" s="5" t="s">
        <v>22</v>
      </c>
      <c r="F35" s="5" t="s">
        <v>48</v>
      </c>
      <c r="G35" s="32">
        <v>207</v>
      </c>
      <c r="H35" s="18">
        <v>-34.5</v>
      </c>
      <c r="I35" s="32">
        <v>195.5</v>
      </c>
      <c r="J35" s="31">
        <v>0</v>
      </c>
      <c r="K35" s="31">
        <v>195.5</v>
      </c>
      <c r="L35" s="32">
        <f t="shared" si="1"/>
        <v>195.5</v>
      </c>
      <c r="M35" s="32">
        <v>0</v>
      </c>
      <c r="N35" s="32">
        <v>195.5</v>
      </c>
      <c r="O35" s="32">
        <f t="shared" si="0"/>
        <v>100</v>
      </c>
      <c r="P35" s="37"/>
    </row>
    <row r="36" spans="1:16" ht="75" customHeight="1">
      <c r="A36" s="4">
        <v>13</v>
      </c>
      <c r="B36" s="11" t="s">
        <v>35</v>
      </c>
      <c r="C36" s="6" t="s">
        <v>17</v>
      </c>
      <c r="D36" s="5" t="s">
        <v>12</v>
      </c>
      <c r="E36" s="5" t="s">
        <v>7</v>
      </c>
      <c r="F36" s="5" t="s">
        <v>49</v>
      </c>
      <c r="G36" s="32">
        <v>363.2</v>
      </c>
      <c r="H36" s="18">
        <v>0</v>
      </c>
      <c r="I36" s="32">
        <f t="shared" si="2"/>
        <v>363.2</v>
      </c>
      <c r="J36" s="31">
        <v>0</v>
      </c>
      <c r="K36" s="31">
        <v>363.2</v>
      </c>
      <c r="L36" s="32">
        <f t="shared" si="1"/>
        <v>363.2</v>
      </c>
      <c r="M36" s="32">
        <v>0</v>
      </c>
      <c r="N36" s="32">
        <v>363.2</v>
      </c>
      <c r="O36" s="32">
        <f t="shared" si="0"/>
        <v>100</v>
      </c>
      <c r="P36" s="37"/>
    </row>
    <row r="37" spans="1:16" ht="62.25" customHeight="1">
      <c r="A37" s="15">
        <v>14</v>
      </c>
      <c r="B37" s="16" t="s">
        <v>55</v>
      </c>
      <c r="C37" s="17" t="s">
        <v>21</v>
      </c>
      <c r="D37" s="17" t="s">
        <v>7</v>
      </c>
      <c r="E37" s="17" t="s">
        <v>22</v>
      </c>
      <c r="F37" s="17" t="s">
        <v>56</v>
      </c>
      <c r="G37" s="32">
        <v>0</v>
      </c>
      <c r="H37" s="18">
        <v>22</v>
      </c>
      <c r="I37" s="32">
        <f t="shared" si="2"/>
        <v>22</v>
      </c>
      <c r="J37" s="31">
        <v>0</v>
      </c>
      <c r="K37" s="31">
        <v>22</v>
      </c>
      <c r="L37" s="32">
        <f t="shared" si="1"/>
        <v>22</v>
      </c>
      <c r="M37" s="32">
        <v>0</v>
      </c>
      <c r="N37" s="32">
        <v>22</v>
      </c>
      <c r="O37" s="32">
        <f t="shared" si="0"/>
        <v>100</v>
      </c>
      <c r="P37" s="37"/>
    </row>
    <row r="38" spans="1:16" ht="138" customHeight="1">
      <c r="A38" s="4">
        <v>15</v>
      </c>
      <c r="B38" s="11" t="s">
        <v>36</v>
      </c>
      <c r="C38" s="6" t="s">
        <v>19</v>
      </c>
      <c r="D38" s="5" t="s">
        <v>12</v>
      </c>
      <c r="E38" s="5" t="s">
        <v>7</v>
      </c>
      <c r="F38" s="5" t="s">
        <v>40</v>
      </c>
      <c r="G38" s="32">
        <v>20841.2</v>
      </c>
      <c r="H38" s="18">
        <v>0</v>
      </c>
      <c r="I38" s="32">
        <f t="shared" si="2"/>
        <v>20841.2</v>
      </c>
      <c r="J38" s="31">
        <v>20664.5</v>
      </c>
      <c r="K38" s="31">
        <v>176.7</v>
      </c>
      <c r="L38" s="32">
        <f t="shared" si="1"/>
        <v>13358.4</v>
      </c>
      <c r="M38" s="32">
        <v>13203.4</v>
      </c>
      <c r="N38" s="32">
        <v>155</v>
      </c>
      <c r="O38" s="32">
        <f t="shared" si="0"/>
        <v>64.09611730610521</v>
      </c>
      <c r="P38" s="37"/>
    </row>
    <row r="39" spans="1:16" ht="15">
      <c r="A39" s="8"/>
      <c r="B39" s="12" t="s">
        <v>30</v>
      </c>
      <c r="C39" s="9"/>
      <c r="D39" s="9"/>
      <c r="E39" s="9"/>
      <c r="F39" s="9"/>
      <c r="G39" s="46">
        <f aca="true" t="shared" si="3" ref="G39:N39">SUM(G10:G38)</f>
        <v>723063.6999999998</v>
      </c>
      <c r="H39" s="46">
        <f t="shared" si="3"/>
        <v>66996</v>
      </c>
      <c r="I39" s="47">
        <f t="shared" si="3"/>
        <v>790085.6999999998</v>
      </c>
      <c r="J39" s="46">
        <f t="shared" si="3"/>
        <v>530424.8999999999</v>
      </c>
      <c r="K39" s="46">
        <f t="shared" si="3"/>
        <v>259660.80000000005</v>
      </c>
      <c r="L39" s="47">
        <f t="shared" si="3"/>
        <v>754672.7999999997</v>
      </c>
      <c r="M39" s="46">
        <f t="shared" si="3"/>
        <v>501613.9</v>
      </c>
      <c r="N39" s="46">
        <f t="shared" si="3"/>
        <v>253058.9000000001</v>
      </c>
      <c r="O39" s="39">
        <f t="shared" si="0"/>
        <v>95.51784065956387</v>
      </c>
      <c r="P39" s="38"/>
    </row>
    <row r="40" spans="10:16" ht="15">
      <c r="J40" s="27"/>
      <c r="K40" s="28"/>
      <c r="M40" s="27"/>
      <c r="N40" s="27"/>
      <c r="P40" s="19"/>
    </row>
    <row r="41" spans="1:15" ht="30.75" customHeight="1">
      <c r="A41" s="58"/>
      <c r="B41" s="58"/>
      <c r="C41" s="58"/>
      <c r="D41" s="58"/>
      <c r="E41" s="58"/>
      <c r="F41" s="58"/>
      <c r="G41" s="58"/>
      <c r="H41" s="58"/>
      <c r="I41" s="58"/>
      <c r="J41" s="29"/>
      <c r="K41" s="29"/>
      <c r="L41" s="30"/>
      <c r="M41" s="29"/>
      <c r="N41" s="29"/>
      <c r="O41" s="19"/>
    </row>
    <row r="42" spans="1:15" ht="15.75" customHeight="1">
      <c r="A42" s="57"/>
      <c r="B42" s="57"/>
      <c r="C42" s="57"/>
      <c r="D42" s="57"/>
      <c r="E42" s="57"/>
      <c r="F42" s="57"/>
      <c r="G42" s="57"/>
      <c r="H42" s="57"/>
      <c r="I42" s="57"/>
      <c r="O42" s="2"/>
    </row>
    <row r="43" ht="15">
      <c r="O43" s="2"/>
    </row>
    <row r="44" ht="15">
      <c r="O44" s="2"/>
    </row>
    <row r="45" ht="15">
      <c r="O45" s="2"/>
    </row>
    <row r="46" ht="15">
      <c r="O46" s="2"/>
    </row>
    <row r="47" ht="15">
      <c r="O47" s="2"/>
    </row>
    <row r="48" ht="15">
      <c r="O48" s="2"/>
    </row>
  </sheetData>
  <sheetProtection/>
  <mergeCells count="35">
    <mergeCell ref="O8:O9"/>
    <mergeCell ref="B33:B34"/>
    <mergeCell ref="A42:I42"/>
    <mergeCell ref="B23:B24"/>
    <mergeCell ref="B16:B19"/>
    <mergeCell ref="A16:A19"/>
    <mergeCell ref="B20:B21"/>
    <mergeCell ref="A41:I41"/>
    <mergeCell ref="A33:A34"/>
    <mergeCell ref="A30:A32"/>
    <mergeCell ref="B30:B32"/>
    <mergeCell ref="B27:B29"/>
    <mergeCell ref="A20:A21"/>
    <mergeCell ref="A23:A24"/>
    <mergeCell ref="A25:A26"/>
    <mergeCell ref="A27:A29"/>
    <mergeCell ref="B25:B26"/>
    <mergeCell ref="D8:D9"/>
    <mergeCell ref="A8:A9"/>
    <mergeCell ref="L8:L9"/>
    <mergeCell ref="B14:B15"/>
    <mergeCell ref="A14:A15"/>
    <mergeCell ref="E8:E9"/>
    <mergeCell ref="B11:B13"/>
    <mergeCell ref="A11:A13"/>
    <mergeCell ref="K1:N1"/>
    <mergeCell ref="K2:N2"/>
    <mergeCell ref="K3:N3"/>
    <mergeCell ref="M8:N8"/>
    <mergeCell ref="A6:N6"/>
    <mergeCell ref="F8:F9"/>
    <mergeCell ref="I8:I9"/>
    <mergeCell ref="J8:K8"/>
    <mergeCell ref="B8:B9"/>
    <mergeCell ref="C8:C9"/>
  </mergeCells>
  <printOptions/>
  <pageMargins left="0.984251968503937" right="0.5905511811023623" top="0.7874015748031497" bottom="0.7874015748031497" header="0" footer="0"/>
  <pageSetup horizontalDpi="600" verticalDpi="600" orientation="portrait" paperSize="9" scale="69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2017-06-01T06:43:26Z</cp:lastPrinted>
  <dcterms:created xsi:type="dcterms:W3CDTF">2006-11-13T05:36:17Z</dcterms:created>
  <dcterms:modified xsi:type="dcterms:W3CDTF">2017-06-01T10:39:05Z</dcterms:modified>
  <cp:category/>
  <cp:version/>
  <cp:contentType/>
  <cp:contentStatus/>
</cp:coreProperties>
</file>